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College\Kredithálók\Osztatlan PILOT 2024-\"/>
    </mc:Choice>
  </mc:AlternateContent>
  <bookViews>
    <workbookView xWindow="0" yWindow="0" windowWidth="23040" windowHeight="9192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7" i="1" l="1"/>
  <c r="J97" i="1"/>
  <c r="K97" i="1"/>
  <c r="L97" i="1"/>
  <c r="H97" i="1"/>
  <c r="I88" i="1"/>
  <c r="J88" i="1"/>
  <c r="K88" i="1"/>
  <c r="L88" i="1"/>
  <c r="H88" i="1"/>
  <c r="J82" i="1"/>
  <c r="K82" i="1"/>
  <c r="L82" i="1"/>
  <c r="I82" i="1"/>
  <c r="H82" i="1"/>
  <c r="L56" i="1" l="1"/>
  <c r="H56" i="1"/>
  <c r="H24" i="1"/>
  <c r="I24" i="1"/>
  <c r="J24" i="1"/>
  <c r="K24" i="1"/>
  <c r="L24" i="1"/>
  <c r="K56" i="1" l="1"/>
  <c r="J56" i="1"/>
  <c r="I56" i="1"/>
  <c r="H57" i="1" s="1"/>
  <c r="I68" i="1" l="1"/>
  <c r="J68" i="1"/>
  <c r="K68" i="1"/>
  <c r="L68" i="1"/>
  <c r="H68" i="1"/>
  <c r="L104" i="1"/>
  <c r="K104" i="1"/>
  <c r="J104" i="1"/>
  <c r="I104" i="1"/>
  <c r="H104" i="1"/>
  <c r="L42" i="1"/>
  <c r="K42" i="1"/>
  <c r="J42" i="1"/>
  <c r="I42" i="1"/>
  <c r="H42" i="1"/>
  <c r="L33" i="1"/>
  <c r="K33" i="1"/>
  <c r="J33" i="1"/>
  <c r="I33" i="1"/>
  <c r="H33" i="1"/>
  <c r="L15" i="1"/>
  <c r="K15" i="1"/>
  <c r="J15" i="1"/>
  <c r="I15" i="1"/>
  <c r="H15" i="1"/>
  <c r="H98" i="1" l="1"/>
  <c r="H16" i="1"/>
  <c r="H69" i="1"/>
  <c r="J98" i="1"/>
  <c r="J89" i="1"/>
  <c r="J69" i="1"/>
  <c r="H89" i="1"/>
  <c r="J105" i="1"/>
  <c r="H105" i="1"/>
  <c r="J43" i="1"/>
  <c r="H43" i="1"/>
  <c r="J34" i="1"/>
  <c r="H34" i="1"/>
  <c r="J25" i="1"/>
  <c r="H25" i="1"/>
  <c r="J16" i="1"/>
  <c r="H83" i="1"/>
  <c r="J57" i="1"/>
  <c r="J83" i="1"/>
  <c r="N4" i="1" l="1"/>
  <c r="O4" i="1"/>
</calcChain>
</file>

<file path=xl/sharedStrings.xml><?xml version="1.0" encoding="utf-8"?>
<sst xmlns="http://schemas.openxmlformats.org/spreadsheetml/2006/main" count="640" uniqueCount="312">
  <si>
    <t>Osztatlan tanárképzési szak:</t>
  </si>
  <si>
    <t xml:space="preserve">Szakfelelős: 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</si>
  <si>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</si>
  <si>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</si>
  <si>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</si>
  <si>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</si>
  <si>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</si>
  <si>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</si>
  <si>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</si>
  <si>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</si>
  <si>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</si>
  <si>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</si>
  <si>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</si>
  <si>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</si>
  <si>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</si>
  <si>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</si>
  <si>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</si>
  <si>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</si>
  <si>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</si>
  <si>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</si>
  <si>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</si>
  <si>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</si>
  <si>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</si>
  <si>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</si>
  <si>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</si>
  <si>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</si>
  <si>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</si>
  <si>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</si>
  <si>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</si>
  <si>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</si>
  <si>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</si>
  <si>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</si>
  <si>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</si>
  <si>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</si>
  <si>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</si>
  <si>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</si>
  <si>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</si>
  <si>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</si>
  <si>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</si>
  <si>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</si>
  <si>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</si>
  <si>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</si>
  <si>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</si>
  <si>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</si>
  <si>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</si>
  <si>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</si>
  <si>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</si>
  <si>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</si>
  <si>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</si>
  <si>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</si>
  <si>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</si>
  <si>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</si>
  <si>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</si>
  <si>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</si>
  <si>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</si>
  <si>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</si>
  <si>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</si>
  <si>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</si>
  <si>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</si>
  <si>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</si>
  <si>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</si>
  <si>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</si>
  <si>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</si>
  <si>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</si>
  <si>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</si>
  <si>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</si>
  <si>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</si>
  <si>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 xml:space="preserve">Konfliktusok az iskolában
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</si>
  <si>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</si>
  <si>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</si>
  <si>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</si>
  <si>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</si>
  <si>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</si>
  <si>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</si>
  <si>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</si>
  <si>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</si>
  <si>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</si>
  <si>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</si>
  <si>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</si>
  <si>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</si>
  <si>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</si>
  <si>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</si>
  <si>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</si>
  <si>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</si>
  <si>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</si>
  <si>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</si>
  <si>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</si>
  <si>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 xml:space="preserve"> Dr. Jánvári Miriam Ivett</t>
  </si>
  <si>
    <t>OTK1110</t>
  </si>
  <si>
    <t>OTK1211</t>
  </si>
  <si>
    <t>OTK1105</t>
  </si>
  <si>
    <t>OTK1209</t>
  </si>
  <si>
    <t>Dr.Vincze Tamás András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</si>
  <si>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</si>
  <si>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</si>
  <si>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</si>
  <si>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</si>
  <si>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</si>
  <si>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</si>
  <si>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</si>
  <si>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</si>
  <si>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</si>
  <si>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</si>
  <si>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 xml:space="preserve"> Career knowledge and career socialization practice at school  2.</t>
  </si>
  <si>
    <t xml:space="preserve"> Career knowledge and career socialization practice at school  3.</t>
  </si>
  <si>
    <t>Methodology of learning</t>
  </si>
  <si>
    <t xml:space="preserve">Indivudual practice at the chosen school </t>
  </si>
  <si>
    <t>Seminars in block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</si>
  <si>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</si>
  <si>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</si>
  <si>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</si>
  <si>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</si>
  <si>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</si>
  <si>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 xml:space="preserve">angol nyelv és kultúra tanára </t>
  </si>
  <si>
    <t xml:space="preserve">De. Ajtay-Horváth Magda </t>
  </si>
  <si>
    <t>okleveles angol nyelv és kultúra szakos tanár</t>
  </si>
  <si>
    <t>PAN1101</t>
  </si>
  <si>
    <t xml:space="preserve">Produktív nyelvi készségek 1. </t>
  </si>
  <si>
    <t xml:space="preserve">Productive Language Skills 1. </t>
  </si>
  <si>
    <t>NYI</t>
  </si>
  <si>
    <t>PAN1102</t>
  </si>
  <si>
    <t xml:space="preserve">Receptív nyelvi készségek 1. </t>
  </si>
  <si>
    <t xml:space="preserve">Receptive Language Skills 1. </t>
  </si>
  <si>
    <t>Kiss Sándor</t>
  </si>
  <si>
    <t>PAN1103</t>
  </si>
  <si>
    <t>Fordítási gyakorlat és gyakorlati nyelvtan 1.</t>
  </si>
  <si>
    <t>Translation Practice and Practical Grammar 1.</t>
  </si>
  <si>
    <t>Dr. Vesszős  Balázs</t>
  </si>
  <si>
    <t xml:space="preserve">Produktív nyelvi készségek 2 </t>
  </si>
  <si>
    <t xml:space="preserve">Productive Language Skills 2. </t>
  </si>
  <si>
    <t xml:space="preserve">Receptív nyelvi készségek 2. </t>
  </si>
  <si>
    <t xml:space="preserve">Receptive Language Skills 2. </t>
  </si>
  <si>
    <t xml:space="preserve"> Kiss Sándor</t>
  </si>
  <si>
    <t>Fordítási gyakorlat és gyakorlati nyelvtan 2.</t>
  </si>
  <si>
    <t>Translation Practice and Practical Grammar 2.</t>
  </si>
  <si>
    <t>PAN1204</t>
  </si>
  <si>
    <t xml:space="preserve">Nyelvi alapvizsga </t>
  </si>
  <si>
    <t>Filter Examination</t>
  </si>
  <si>
    <t>PAN1101 PAN1102 PAN1103</t>
  </si>
  <si>
    <t>Dr. Ajtay-Horváth Magda</t>
  </si>
  <si>
    <t>Dr. Tukacs Tamás</t>
  </si>
  <si>
    <t xml:space="preserve">Nyelvtudományi alapfogalmak </t>
  </si>
  <si>
    <t>Basic Linguistic Concepts</t>
  </si>
  <si>
    <t>Lukács Béla</t>
  </si>
  <si>
    <t xml:space="preserve">Integrált nyelvi készségfejlesztés 1. </t>
  </si>
  <si>
    <t>PAN8001</t>
  </si>
  <si>
    <t>Szakmódszertani gyakorlat 1.</t>
  </si>
  <si>
    <t>Methodology Practice 1.</t>
  </si>
  <si>
    <t>Dr. Somfalvi Zita</t>
  </si>
  <si>
    <t>PAN1205</t>
  </si>
  <si>
    <t xml:space="preserve">A brit kultúra és annak tanítása </t>
  </si>
  <si>
    <t xml:space="preserve">Teaching British Culture </t>
  </si>
  <si>
    <t>PAN1206</t>
  </si>
  <si>
    <t xml:space="preserve">A Brit-szigetek története és annak tanítása </t>
  </si>
  <si>
    <t xml:space="preserve">Teaching British History </t>
  </si>
  <si>
    <r>
      <t xml:space="preserve">Dr. Tukacs Tamás </t>
    </r>
    <r>
      <rPr>
        <sz val="10"/>
        <color rgb="FFFF0000"/>
        <rFont val="Arial"/>
        <family val="2"/>
        <charset val="238"/>
      </rPr>
      <t/>
    </r>
  </si>
  <si>
    <t>PAN1207</t>
  </si>
  <si>
    <t xml:space="preserve">Integrált nyelvi készségfejlesztés 2. </t>
  </si>
  <si>
    <t xml:space="preserve">Integrated Language Development 2.  </t>
  </si>
  <si>
    <t>PAN8002</t>
  </si>
  <si>
    <t xml:space="preserve">Szakmódszertani gyakorlat 2. </t>
  </si>
  <si>
    <t>Methodology Practice 2.</t>
  </si>
  <si>
    <t xml:space="preserve">Az Amerikai Egyesült Államok kultúrája és annak tanítása </t>
  </si>
  <si>
    <t xml:space="preserve">Teaching USA Culture </t>
  </si>
  <si>
    <t>PAN1108</t>
  </si>
  <si>
    <t xml:space="preserve">Az Amerikai Egyesült Államok története és annak tanítása </t>
  </si>
  <si>
    <t xml:space="preserve">Teaching USA History </t>
  </si>
  <si>
    <t>PAN1109</t>
  </si>
  <si>
    <t xml:space="preserve">Mikrotanítási gyakorlatok 1. </t>
  </si>
  <si>
    <t xml:space="preserve">Micro-Teaching Practice 1. </t>
  </si>
  <si>
    <t>OAN1112</t>
  </si>
  <si>
    <t>PAN1110</t>
  </si>
  <si>
    <t>Integrált nyelvi készségfejlesztés 3.</t>
  </si>
  <si>
    <t xml:space="preserve">Integrated Language Development 3.  </t>
  </si>
  <si>
    <t>PAN8003</t>
  </si>
  <si>
    <t>Szakmódszertani gyakorlat 3.</t>
  </si>
  <si>
    <t xml:space="preserve">Methodology Practice 3. </t>
  </si>
  <si>
    <t xml:space="preserve">Dr. Somfalvi Zita </t>
  </si>
  <si>
    <t xml:space="preserve">Fonetikai ismeretek a nyelvtanításban </t>
  </si>
  <si>
    <t>Phonetics in Language Teaching</t>
  </si>
  <si>
    <t>OAN1106</t>
  </si>
  <si>
    <t xml:space="preserve">Morfológiai ismeretek a nyelvtanításban </t>
  </si>
  <si>
    <t>Morphology in Language Teaching</t>
  </si>
  <si>
    <t xml:space="preserve">Mikrotanítási gyakorlatok 2. </t>
  </si>
  <si>
    <t xml:space="preserve">Micro-Teaching Practice 2. </t>
  </si>
  <si>
    <t>PAN1211</t>
  </si>
  <si>
    <t>Integrált nyelvi készségfejlesztés 4.</t>
  </si>
  <si>
    <t xml:space="preserve">Integrated Language Development 4.  </t>
  </si>
  <si>
    <t xml:space="preserve">Dr. Tukacs Tamás </t>
  </si>
  <si>
    <t>PAN3000</t>
  </si>
  <si>
    <t>B</t>
  </si>
  <si>
    <t>PAN3001</t>
  </si>
  <si>
    <t>PAN3002</t>
  </si>
  <si>
    <t>PAN3003</t>
  </si>
  <si>
    <t>PAN3004</t>
  </si>
  <si>
    <t>Az angol nyelvű országok regionális földrajza</t>
  </si>
  <si>
    <t xml:space="preserve">The Regional Geography of English-Speaking Countries </t>
  </si>
  <si>
    <t>Alternatív nyelvpedagógiák</t>
  </si>
  <si>
    <t xml:space="preserve">Alternative Language Pedagogies </t>
  </si>
  <si>
    <t>Angol-amerikai filmtörténet</t>
  </si>
  <si>
    <t xml:space="preserve">English and American Cinema History </t>
  </si>
  <si>
    <t xml:space="preserve">Dr. Szőke Dávid </t>
  </si>
  <si>
    <t>Pragmatikai és kognitív szemlélet a nyelvtanításban</t>
  </si>
  <si>
    <t xml:space="preserve">A nyelvtudás mérése és értékelése </t>
  </si>
  <si>
    <t xml:space="preserve">The Assessment of Language Performance  </t>
  </si>
  <si>
    <t xml:space="preserve">Szintaktikai ismeretek a nyelvtanításban </t>
  </si>
  <si>
    <t>Syntax in Language Teaching</t>
  </si>
  <si>
    <t>PAN1114</t>
  </si>
  <si>
    <t>Integrált nyelvi készségfejlesztés 5.</t>
  </si>
  <si>
    <t xml:space="preserve">Integrated Language Development 5.  </t>
  </si>
  <si>
    <t>PAN8004</t>
  </si>
  <si>
    <t xml:space="preserve">Iskolai tanítási gyakorlatot kísérő szakmódszertani gyakorlat 1. </t>
  </si>
  <si>
    <t xml:space="preserve">Methodology Practice Following School Teaching Practice 1. </t>
  </si>
  <si>
    <t>PAN9001</t>
  </si>
  <si>
    <t xml:space="preserve">School Teaching Practice </t>
  </si>
  <si>
    <t>PAN1212</t>
  </si>
  <si>
    <t xml:space="preserve">A brit irodalom fő korszakai </t>
  </si>
  <si>
    <t xml:space="preserve">The Main Periods of British Literature </t>
  </si>
  <si>
    <t>OAN1108</t>
  </si>
  <si>
    <t>PAN1213</t>
  </si>
  <si>
    <t xml:space="preserve">Prezentációs gyakorlatok </t>
  </si>
  <si>
    <t xml:space="preserve">Presentation Skills </t>
  </si>
  <si>
    <t>Tudományos szövegek olvasása és írása angol nyelven</t>
  </si>
  <si>
    <t xml:space="preserve">Reading and Writing Academic Texts in English </t>
  </si>
  <si>
    <t>Integrált nyelvi készségfejlesztés 6.</t>
  </si>
  <si>
    <t xml:space="preserve">Integrated Language Development 6.  </t>
  </si>
  <si>
    <t>PAN1115</t>
  </si>
  <si>
    <t>Nyelvtörténeti ismeretek a nyelvtanításban</t>
  </si>
  <si>
    <t>PAN1116</t>
  </si>
  <si>
    <t xml:space="preserve">Az amerikai irodalom fő korszakai  </t>
  </si>
  <si>
    <t xml:space="preserve">The Main Periods of American Literature </t>
  </si>
  <si>
    <t>PAN1117</t>
  </si>
  <si>
    <t>PAN7000</t>
  </si>
  <si>
    <t>AI</t>
  </si>
  <si>
    <t>PAN8005</t>
  </si>
  <si>
    <t xml:space="preserve">Iskolai tanítási gyakorlatot kísérő szakmódszertani gyakorlat 2. </t>
  </si>
  <si>
    <t xml:space="preserve">Methodology Practice Following School Teaching Practice 2. </t>
  </si>
  <si>
    <t>PAN4000</t>
  </si>
  <si>
    <t xml:space="preserve">Komplex szakterületi zárószigorlat </t>
  </si>
  <si>
    <t>Complex professional comprehensive exam</t>
  </si>
  <si>
    <t>S</t>
  </si>
  <si>
    <t>OAN4000</t>
  </si>
  <si>
    <t>PAN9002</t>
  </si>
  <si>
    <t>PAN9101</t>
  </si>
  <si>
    <t>Blokkszeminárium szakmódszertani követő szeminárium)</t>
  </si>
  <si>
    <t>PAN8001 PAN8002 PAN8003</t>
  </si>
  <si>
    <t>PAN7001</t>
  </si>
  <si>
    <t>Thesis</t>
  </si>
  <si>
    <t xml:space="preserve">Dr. Ajtay-Horváth Magda </t>
  </si>
  <si>
    <t>OAN7000</t>
  </si>
  <si>
    <t xml:space="preserve">Szakdolgozat </t>
  </si>
  <si>
    <t>The Language of Written Media</t>
  </si>
  <si>
    <t xml:space="preserve">Az írott média nyelve </t>
  </si>
  <si>
    <t>Művészetek és építészet az angolszász világ kultúrájában</t>
  </si>
  <si>
    <t xml:space="preserve">Arts and Architecture in the Culture of the English-Speaking Countries </t>
  </si>
  <si>
    <t>Kommunikációs drámagyakorlatok</t>
  </si>
  <si>
    <t xml:space="preserve">Communicative Drama Practice </t>
  </si>
  <si>
    <t>Az irodalmi kommunikáció sajátosságai</t>
  </si>
  <si>
    <t xml:space="preserve">Features of Literary Communication </t>
  </si>
  <si>
    <t>PAN1218</t>
  </si>
  <si>
    <t>PAN1219</t>
  </si>
  <si>
    <t>PAN1220</t>
  </si>
  <si>
    <t>PAN1221</t>
  </si>
  <si>
    <t>PAN1122</t>
  </si>
  <si>
    <t>PAN1123</t>
  </si>
  <si>
    <t>PAN1124</t>
  </si>
  <si>
    <t>PAN1125</t>
  </si>
  <si>
    <t>PAN1226</t>
  </si>
  <si>
    <t>PAN1227</t>
  </si>
  <si>
    <t>PAN1228</t>
  </si>
  <si>
    <t>PAN1229</t>
  </si>
  <si>
    <t>PAN1130</t>
  </si>
  <si>
    <t>PAN1131</t>
  </si>
  <si>
    <t>PAN1132</t>
  </si>
  <si>
    <t>C</t>
  </si>
  <si>
    <t>Szakdolgozat előkészítés</t>
  </si>
  <si>
    <t xml:space="preserve">Preparation for Thesis Writing </t>
  </si>
  <si>
    <t xml:space="preserve">Seminars in block (based on Methodology) </t>
  </si>
  <si>
    <t>Szabadon választható tantárgyak blokkja - teljesítendő 2 kredit</t>
  </si>
  <si>
    <t>Diszciplínához kötött szabadon választható tantárgyak blokkja - teljesítendő 2 kredit</t>
  </si>
  <si>
    <t>Iskolai tanítási gyakorlat 1.</t>
  </si>
  <si>
    <t xml:space="preserve">Iskolai tanítási gyakorlat 2. </t>
  </si>
  <si>
    <t>OAN1102 BAN1111</t>
  </si>
  <si>
    <t>OAN1101 BAN1110</t>
  </si>
  <si>
    <t>OAN1103 BAN1112</t>
  </si>
  <si>
    <t>OAN1201 BAN1212</t>
  </si>
  <si>
    <t>OAN1202 BAN1213</t>
  </si>
  <si>
    <t>OAN1203 BAN1214</t>
  </si>
  <si>
    <t>OAN1204 BAN1210</t>
  </si>
  <si>
    <t>BAN1214</t>
  </si>
  <si>
    <t>OAN1104 BAN1114 ANO1012</t>
  </si>
  <si>
    <t>OAN1205 BAN1215 ANO1009</t>
  </si>
  <si>
    <t>OAN1105 BAN1115 ANO1013</t>
  </si>
  <si>
    <t>OAN1107 BAN1311 ANO1112</t>
  </si>
  <si>
    <t>OAN1206 BAN1216 ANO1014</t>
  </si>
  <si>
    <t>OAN1209 BAN1411 ANO1113</t>
  </si>
  <si>
    <t>OAN1106 BAN1308 ANO1106</t>
  </si>
  <si>
    <t>OAN1207 BAN1407 ANO1107</t>
  </si>
  <si>
    <t>OAN1110 BAN1610 ANO1203</t>
  </si>
  <si>
    <t>OAN1214 ANO8002</t>
  </si>
  <si>
    <t>OAN1208 BAN1408 ANO1109</t>
  </si>
  <si>
    <t>OAN8001 ANO1205</t>
  </si>
  <si>
    <t>OAN8002 ANO8001</t>
  </si>
  <si>
    <t>OAN8003 ANO8004</t>
  </si>
  <si>
    <t>ANO1208</t>
  </si>
  <si>
    <t xml:space="preserve">OAN1210 </t>
  </si>
  <si>
    <t>OAN1114 BAN1307 ANO1119</t>
  </si>
  <si>
    <t>BAN1507 ANO1118</t>
  </si>
  <si>
    <t>OAN1203 BAN1508 ANO1110</t>
  </si>
  <si>
    <t xml:space="preserve">Integrated Language Development 1. </t>
  </si>
  <si>
    <t>Pragmatic and Cognitive Approaches in Linguistics and Language Awareness</t>
  </si>
  <si>
    <t>The History of English and Its Application in Teaching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</si>
</sst>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35">
    <xf numFmtId="0" fontId="0" fillId="0" borderId="0" xfId="0"/>
    <xf numFmtId="1" fontId="1" fillId="0" borderId="1" xfId="0" applyNumberFormat="1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2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right" vertical="center"/>
    </xf>
    <xf numFmtId="1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0" fillId="0" borderId="2" xfId="0" applyBorder="1"/>
    <xf numFmtId="1" fontId="1" fillId="0" borderId="3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0" fillId="0" borderId="4" xfId="0" applyBorder="1"/>
    <xf numFmtId="0" fontId="7" fillId="0" borderId="4" xfId="0" applyFont="1" applyBorder="1" applyAlignment="1">
      <alignment horizontal="left" vertical="center"/>
    </xf>
    <xf numFmtId="1" fontId="9" fillId="0" borderId="4" xfId="0" applyNumberFormat="1" applyFont="1" applyFill="1" applyBorder="1" applyAlignment="1">
      <alignment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1" fontId="5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4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 wrapText="1"/>
    </xf>
    <xf numFmtId="1" fontId="7" fillId="6" borderId="4" xfId="0" applyNumberFormat="1" applyFont="1" applyFill="1" applyBorder="1" applyAlignment="1">
      <alignment horizontal="center" vertical="center" wrapText="1"/>
    </xf>
    <xf numFmtId="1" fontId="12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1" fontId="11" fillId="6" borderId="4" xfId="0" applyNumberFormat="1" applyFont="1" applyFill="1" applyBorder="1" applyAlignment="1">
      <alignment horizontal="center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3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/>
    </xf>
    <xf numFmtId="1" fontId="11" fillId="6" borderId="4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1" fillId="0" borderId="4" xfId="0" applyFont="1" applyFill="1" applyBorder="1" applyAlignment="1">
      <alignment vertical="center"/>
    </xf>
    <xf numFmtId="1" fontId="7" fillId="9" borderId="3" xfId="0" applyNumberFormat="1" applyFont="1" applyFill="1" applyBorder="1" applyAlignment="1">
      <alignment vertical="center" wrapText="1"/>
    </xf>
    <xf numFmtId="0" fontId="11" fillId="9" borderId="4" xfId="0" applyFont="1" applyFill="1" applyBorder="1" applyAlignment="1">
      <alignment vertical="center"/>
    </xf>
    <xf numFmtId="0" fontId="11" fillId="9" borderId="4" xfId="0" applyFont="1" applyFill="1" applyBorder="1" applyAlignment="1">
      <alignment vertical="center" wrapText="1"/>
    </xf>
    <xf numFmtId="0" fontId="11" fillId="9" borderId="4" xfId="0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/>
    </xf>
    <xf numFmtId="1" fontId="4" fillId="9" borderId="4" xfId="0" applyNumberFormat="1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vertical="center" wrapText="1"/>
    </xf>
    <xf numFmtId="1" fontId="11" fillId="9" borderId="4" xfId="0" applyNumberFormat="1" applyFont="1" applyFill="1" applyBorder="1" applyAlignment="1">
      <alignment horizontal="center" vertical="center" wrapText="1"/>
    </xf>
    <xf numFmtId="1" fontId="4" fillId="9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wrapText="1"/>
    </xf>
    <xf numFmtId="1" fontId="11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7" fillId="8" borderId="3" xfId="0" applyNumberFormat="1" applyFont="1" applyFill="1" applyBorder="1" applyAlignment="1">
      <alignment vertical="center" wrapText="1"/>
    </xf>
    <xf numFmtId="0" fontId="7" fillId="8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7" fillId="6" borderId="3" xfId="0" applyNumberFormat="1" applyFont="1" applyFill="1" applyBorder="1" applyAlignment="1">
      <alignment horizontal="right" vertical="center" wrapText="1"/>
    </xf>
    <xf numFmtId="1" fontId="11" fillId="0" borderId="3" xfId="0" applyNumberFormat="1" applyFont="1" applyFill="1" applyBorder="1" applyAlignment="1">
      <alignment vertical="center" wrapText="1"/>
    </xf>
    <xf numFmtId="0" fontId="11" fillId="7" borderId="4" xfId="0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horizontal="center" vertical="center" wrapText="1"/>
    </xf>
    <xf numFmtId="1" fontId="7" fillId="7" borderId="4" xfId="0" applyNumberFormat="1" applyFont="1" applyFill="1" applyBorder="1" applyAlignment="1">
      <alignment horizontal="center" vertical="center" wrapText="1"/>
    </xf>
    <xf numFmtId="1" fontId="12" fillId="7" borderId="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vertical="center" wrapText="1"/>
    </xf>
    <xf numFmtId="1" fontId="12" fillId="8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vertical="center"/>
    </xf>
    <xf numFmtId="0" fontId="0" fillId="0" borderId="4" xfId="0" applyFill="1" applyBorder="1"/>
    <xf numFmtId="0" fontId="0" fillId="0" borderId="3" xfId="0" applyBorder="1"/>
    <xf numFmtId="0" fontId="16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vertical="center"/>
    </xf>
    <xf numFmtId="0" fontId="0" fillId="0" borderId="4" xfId="0" applyFont="1" applyBorder="1"/>
    <xf numFmtId="1" fontId="14" fillId="8" borderId="4" xfId="0" applyNumberFormat="1" applyFont="1" applyFill="1" applyBorder="1" applyAlignment="1">
      <alignment horizontal="center" vertical="center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14" fillId="8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topLeftCell="A74" zoomScaleNormal="100" workbookViewId="0">
      <selection activeCell="F74" sqref="F74"/>
    </sheetView>
  </sheetViews>
  <sheetFormatPr defaultColWidth="8.88671875" defaultRowHeight="14.4" x14ac:dyDescent="0.3"/>
  <cols>
    <col min="1" max="1" width="5.88671875" style="13" customWidth="1"/>
    <col min="2" max="2" width="12.33203125" style="36" customWidth="1"/>
    <col min="3" max="3" width="32.44140625" style="31" customWidth="1"/>
    <col min="4" max="4" width="29.44140625" style="36" customWidth="1"/>
    <col min="5" max="5" width="11" style="36" customWidth="1"/>
    <col min="6" max="6" width="30.44140625" style="36" customWidth="1"/>
    <col min="7" max="7" width="11.6640625" style="33" customWidth="1"/>
    <col min="8" max="8" width="4.88671875" style="34" customWidth="1"/>
    <col min="9" max="10" width="5" style="34" customWidth="1"/>
    <col min="11" max="11" width="4.88671875" style="34" customWidth="1"/>
    <col min="12" max="12" width="6.88671875" style="19" customWidth="1"/>
    <col min="13" max="13" width="7.44140625" style="33" customWidth="1"/>
    <col min="14" max="14" width="9.33203125" style="33" customWidth="1"/>
    <col min="15" max="15" width="17.33203125" style="36" customWidth="1"/>
    <col min="16" max="16384" width="8.88671875" style="21"/>
  </cols>
  <sheetData>
    <row r="1" spans="1:15" s="12" customFormat="1" ht="15.6" x14ac:dyDescent="0.3">
      <c r="A1" s="1"/>
      <c r="B1" s="2"/>
      <c r="C1" s="3"/>
      <c r="D1" s="4" t="s">
        <v>0</v>
      </c>
      <c r="E1" s="4"/>
      <c r="F1" s="4" t="s">
        <v>113</v>
      </c>
      <c r="G1" s="5"/>
      <c r="H1" s="6"/>
      <c r="I1" s="6"/>
      <c r="J1" s="7" t="s">
        <v>1</v>
      </c>
      <c r="K1" s="6" t="s">
        <v>114</v>
      </c>
      <c r="L1" s="8"/>
      <c r="M1" s="9"/>
      <c r="N1" s="10"/>
      <c r="O1" s="11"/>
    </row>
    <row r="2" spans="1:15" x14ac:dyDescent="0.3">
      <c r="B2" s="14"/>
      <c r="C2" s="15"/>
      <c r="D2" s="16" t="s">
        <v>2</v>
      </c>
      <c r="E2" s="17" t="s">
        <v>3</v>
      </c>
      <c r="F2" s="17"/>
      <c r="G2" s="15"/>
      <c r="H2" s="18"/>
      <c r="I2" s="18"/>
      <c r="J2" s="18"/>
      <c r="K2" s="18"/>
      <c r="M2" s="15"/>
      <c r="N2" s="15"/>
      <c r="O2" s="20"/>
    </row>
    <row r="3" spans="1:15" x14ac:dyDescent="0.3">
      <c r="B3" s="14"/>
      <c r="C3" s="15"/>
      <c r="D3" s="17" t="s">
        <v>4</v>
      </c>
      <c r="E3" s="22">
        <v>300</v>
      </c>
      <c r="F3" s="17"/>
      <c r="G3" s="15"/>
      <c r="H3" s="18"/>
      <c r="I3" s="18"/>
      <c r="J3" s="18"/>
      <c r="K3" s="23"/>
      <c r="M3" s="23"/>
      <c r="N3" s="24" t="s">
        <v>5</v>
      </c>
      <c r="O3" s="25" t="s">
        <v>6</v>
      </c>
    </row>
    <row r="4" spans="1:15" x14ac:dyDescent="0.3">
      <c r="B4" s="14"/>
      <c r="C4" s="15"/>
      <c r="D4" s="17" t="s">
        <v>7</v>
      </c>
      <c r="E4" s="17" t="s">
        <v>115</v>
      </c>
      <c r="F4" s="17"/>
      <c r="G4" s="17"/>
      <c r="H4" s="18"/>
      <c r="I4" s="18"/>
      <c r="J4" s="18"/>
      <c r="K4" s="23" t="s">
        <v>8</v>
      </c>
      <c r="M4" s="23"/>
      <c r="N4" s="24">
        <f>SUM(H16,H25,H34,H43,H57,H69,H83,H89,H98,H105,)</f>
        <v>1862</v>
      </c>
      <c r="O4" s="25">
        <f>SUM(J16,J25,J34,J43,J57,J69,J83,J89,J98,J105,)</f>
        <v>610</v>
      </c>
    </row>
    <row r="5" spans="1:15" x14ac:dyDescent="0.3">
      <c r="B5" s="14"/>
      <c r="C5" s="15"/>
      <c r="D5" s="26"/>
      <c r="E5" s="26"/>
      <c r="F5" s="26"/>
      <c r="G5" s="15"/>
      <c r="H5" s="18"/>
      <c r="I5" s="18"/>
      <c r="J5" s="18"/>
      <c r="K5" s="18"/>
      <c r="L5" s="27"/>
      <c r="M5" s="28"/>
      <c r="N5" s="27"/>
      <c r="O5" s="28"/>
    </row>
    <row r="6" spans="1:15" ht="15" customHeight="1" x14ac:dyDescent="0.3">
      <c r="A6" s="29" t="s">
        <v>25</v>
      </c>
      <c r="B6" s="30"/>
      <c r="D6" s="32"/>
      <c r="E6" s="32"/>
      <c r="F6" s="32"/>
      <c r="K6" s="35"/>
      <c r="L6" s="32"/>
      <c r="M6" s="36"/>
      <c r="N6" s="32"/>
    </row>
    <row r="7" spans="1:15" ht="44.25" customHeight="1" x14ac:dyDescent="0.3">
      <c r="A7" s="134" t="s">
        <v>9</v>
      </c>
      <c r="B7" s="130" t="s">
        <v>10</v>
      </c>
      <c r="C7" s="130" t="s">
        <v>11</v>
      </c>
      <c r="D7" s="133" t="s">
        <v>12</v>
      </c>
      <c r="E7" s="133" t="s">
        <v>13</v>
      </c>
      <c r="F7" s="133" t="s">
        <v>14</v>
      </c>
      <c r="G7" s="130" t="s">
        <v>15</v>
      </c>
      <c r="H7" s="130" t="s">
        <v>16</v>
      </c>
      <c r="I7" s="130"/>
      <c r="J7" s="130" t="s">
        <v>17</v>
      </c>
      <c r="K7" s="130"/>
      <c r="L7" s="129" t="s">
        <v>18</v>
      </c>
      <c r="M7" s="130" t="s">
        <v>19</v>
      </c>
      <c r="N7" s="130" t="s">
        <v>20</v>
      </c>
      <c r="O7" s="128" t="s">
        <v>21</v>
      </c>
    </row>
    <row r="8" spans="1:15" ht="26.25" customHeight="1" x14ac:dyDescent="0.3">
      <c r="A8" s="134"/>
      <c r="B8" s="130"/>
      <c r="C8" s="130"/>
      <c r="D8" s="133"/>
      <c r="E8" s="133"/>
      <c r="F8" s="133"/>
      <c r="G8" s="130"/>
      <c r="H8" s="37" t="s">
        <v>22</v>
      </c>
      <c r="I8" s="38" t="s">
        <v>23</v>
      </c>
      <c r="J8" s="37" t="s">
        <v>22</v>
      </c>
      <c r="K8" s="38" t="s">
        <v>23</v>
      </c>
      <c r="L8" s="129"/>
      <c r="M8" s="130"/>
      <c r="N8" s="130"/>
      <c r="O8" s="128"/>
    </row>
    <row r="9" spans="1:15" ht="41.4" x14ac:dyDescent="0.3">
      <c r="A9" s="39">
        <v>1</v>
      </c>
      <c r="B9" s="40" t="s">
        <v>27</v>
      </c>
      <c r="C9" s="41" t="s">
        <v>26</v>
      </c>
      <c r="D9" s="41" t="s">
        <v>102</v>
      </c>
      <c r="E9" s="41"/>
      <c r="F9" s="41" t="s">
        <v>39</v>
      </c>
      <c r="G9" s="42" t="s">
        <v>28</v>
      </c>
      <c r="H9" s="43">
        <v>0</v>
      </c>
      <c r="I9" s="43">
        <v>2</v>
      </c>
      <c r="J9" s="43">
        <v>0</v>
      </c>
      <c r="K9" s="43">
        <v>9</v>
      </c>
      <c r="L9" s="44">
        <v>2</v>
      </c>
      <c r="M9" s="45" t="s">
        <v>29</v>
      </c>
      <c r="N9" s="45" t="s">
        <v>30</v>
      </c>
      <c r="O9" s="41" t="s">
        <v>51</v>
      </c>
    </row>
    <row r="10" spans="1:15" ht="27.6" x14ac:dyDescent="0.3">
      <c r="A10" s="39">
        <v>1</v>
      </c>
      <c r="B10" s="40" t="s">
        <v>31</v>
      </c>
      <c r="C10" s="41" t="s">
        <v>32</v>
      </c>
      <c r="D10" s="40" t="s">
        <v>96</v>
      </c>
      <c r="E10" s="41"/>
      <c r="F10" s="41" t="s">
        <v>84</v>
      </c>
      <c r="G10" s="42" t="s">
        <v>28</v>
      </c>
      <c r="H10" s="43">
        <v>1</v>
      </c>
      <c r="I10" s="43">
        <v>1</v>
      </c>
      <c r="J10" s="43">
        <v>5</v>
      </c>
      <c r="K10" s="43">
        <v>5</v>
      </c>
      <c r="L10" s="44">
        <v>2</v>
      </c>
      <c r="M10" s="45" t="s">
        <v>33</v>
      </c>
      <c r="N10" s="45" t="s">
        <v>30</v>
      </c>
      <c r="O10" s="41"/>
    </row>
    <row r="11" spans="1:15" ht="27.6" x14ac:dyDescent="0.3">
      <c r="A11" s="39">
        <v>1</v>
      </c>
      <c r="B11" s="40" t="s">
        <v>34</v>
      </c>
      <c r="C11" s="41" t="s">
        <v>35</v>
      </c>
      <c r="D11" s="41" t="s">
        <v>81</v>
      </c>
      <c r="E11" s="41"/>
      <c r="F11" s="41" t="s">
        <v>36</v>
      </c>
      <c r="G11" s="42" t="s">
        <v>28</v>
      </c>
      <c r="H11" s="43">
        <v>0</v>
      </c>
      <c r="I11" s="43">
        <v>2</v>
      </c>
      <c r="J11" s="43">
        <v>0</v>
      </c>
      <c r="K11" s="43">
        <v>9</v>
      </c>
      <c r="L11" s="44">
        <v>2</v>
      </c>
      <c r="M11" s="45" t="s">
        <v>29</v>
      </c>
      <c r="N11" s="45" t="s">
        <v>30</v>
      </c>
      <c r="O11" s="41" t="s">
        <v>111</v>
      </c>
    </row>
    <row r="12" spans="1:15" ht="27.6" x14ac:dyDescent="0.3">
      <c r="A12" s="39">
        <v>1</v>
      </c>
      <c r="B12" s="40" t="s">
        <v>116</v>
      </c>
      <c r="C12" s="40" t="s">
        <v>117</v>
      </c>
      <c r="D12" s="40" t="s">
        <v>118</v>
      </c>
      <c r="E12" s="40"/>
      <c r="F12" s="40" t="s">
        <v>201</v>
      </c>
      <c r="G12" s="46" t="s">
        <v>119</v>
      </c>
      <c r="H12" s="47">
        <v>0</v>
      </c>
      <c r="I12" s="47">
        <v>3</v>
      </c>
      <c r="J12" s="47">
        <v>0</v>
      </c>
      <c r="K12" s="47">
        <v>13</v>
      </c>
      <c r="L12" s="48">
        <v>4</v>
      </c>
      <c r="M12" s="46" t="s">
        <v>45</v>
      </c>
      <c r="N12" s="46" t="s">
        <v>30</v>
      </c>
      <c r="O12" s="40" t="s">
        <v>283</v>
      </c>
    </row>
    <row r="13" spans="1:15" ht="27.6" x14ac:dyDescent="0.3">
      <c r="A13" s="39">
        <v>1</v>
      </c>
      <c r="B13" s="40" t="s">
        <v>120</v>
      </c>
      <c r="C13" s="40" t="s">
        <v>121</v>
      </c>
      <c r="D13" s="40" t="s">
        <v>122</v>
      </c>
      <c r="E13" s="40"/>
      <c r="F13" s="40" t="s">
        <v>123</v>
      </c>
      <c r="G13" s="46" t="s">
        <v>119</v>
      </c>
      <c r="H13" s="47">
        <v>0</v>
      </c>
      <c r="I13" s="47">
        <v>3</v>
      </c>
      <c r="J13" s="47">
        <v>0</v>
      </c>
      <c r="K13" s="47">
        <v>13</v>
      </c>
      <c r="L13" s="48">
        <v>4</v>
      </c>
      <c r="M13" s="46" t="s">
        <v>45</v>
      </c>
      <c r="N13" s="46" t="s">
        <v>30</v>
      </c>
      <c r="O13" s="40" t="s">
        <v>282</v>
      </c>
    </row>
    <row r="14" spans="1:15" ht="27.6" x14ac:dyDescent="0.3">
      <c r="A14" s="39">
        <v>1</v>
      </c>
      <c r="B14" s="40" t="s">
        <v>124</v>
      </c>
      <c r="C14" s="40" t="s">
        <v>125</v>
      </c>
      <c r="D14" s="40" t="s">
        <v>126</v>
      </c>
      <c r="E14" s="40"/>
      <c r="F14" s="40" t="s">
        <v>127</v>
      </c>
      <c r="G14" s="46" t="s">
        <v>119</v>
      </c>
      <c r="H14" s="47">
        <v>0</v>
      </c>
      <c r="I14" s="47">
        <v>3</v>
      </c>
      <c r="J14" s="47">
        <v>0</v>
      </c>
      <c r="K14" s="47">
        <v>13</v>
      </c>
      <c r="L14" s="48">
        <v>4</v>
      </c>
      <c r="M14" s="49" t="s">
        <v>45</v>
      </c>
      <c r="N14" s="49" t="s">
        <v>30</v>
      </c>
      <c r="O14" s="40" t="s">
        <v>284</v>
      </c>
    </row>
    <row r="15" spans="1:15" x14ac:dyDescent="0.3">
      <c r="A15" s="50"/>
      <c r="B15" s="51"/>
      <c r="C15" s="51"/>
      <c r="D15" s="51"/>
      <c r="E15" s="51"/>
      <c r="F15" s="51"/>
      <c r="G15" s="52"/>
      <c r="H15" s="53">
        <f>SUM(H9:H14)</f>
        <v>1</v>
      </c>
      <c r="I15" s="53">
        <f>SUM(I9:I14)</f>
        <v>14</v>
      </c>
      <c r="J15" s="53">
        <f>SUM(J9:J14)</f>
        <v>5</v>
      </c>
      <c r="K15" s="53">
        <f>SUM(K9:K14)</f>
        <v>62</v>
      </c>
      <c r="L15" s="53">
        <f>SUM(L9:L14)</f>
        <v>18</v>
      </c>
      <c r="M15" s="54"/>
      <c r="N15" s="54"/>
      <c r="O15" s="51"/>
    </row>
    <row r="16" spans="1:15" ht="27.6" x14ac:dyDescent="0.3">
      <c r="A16" s="50"/>
      <c r="B16" s="51"/>
      <c r="C16" s="51"/>
      <c r="D16" s="51"/>
      <c r="E16" s="51"/>
      <c r="F16" s="51"/>
      <c r="G16" s="55" t="s">
        <v>24</v>
      </c>
      <c r="H16" s="125">
        <f>SUM(H15:I15)*14</f>
        <v>210</v>
      </c>
      <c r="I16" s="126"/>
      <c r="J16" s="125">
        <f>SUM(J15:K15)</f>
        <v>67</v>
      </c>
      <c r="K16" s="126"/>
      <c r="L16" s="56"/>
      <c r="M16" s="54"/>
      <c r="N16" s="54"/>
      <c r="O16" s="51"/>
    </row>
    <row r="17" spans="1:15" ht="41.4" x14ac:dyDescent="0.3">
      <c r="A17" s="57">
        <v>2</v>
      </c>
      <c r="B17" s="58" t="s">
        <v>38</v>
      </c>
      <c r="C17" s="58" t="s">
        <v>37</v>
      </c>
      <c r="D17" s="58" t="s">
        <v>103</v>
      </c>
      <c r="E17" s="58"/>
      <c r="F17" s="58" t="s">
        <v>85</v>
      </c>
      <c r="G17" s="59" t="s">
        <v>28</v>
      </c>
      <c r="H17" s="60">
        <v>0</v>
      </c>
      <c r="I17" s="60">
        <v>2</v>
      </c>
      <c r="J17" s="60">
        <v>0</v>
      </c>
      <c r="K17" s="60">
        <v>9</v>
      </c>
      <c r="L17" s="61">
        <v>2</v>
      </c>
      <c r="M17" s="62" t="s">
        <v>29</v>
      </c>
      <c r="N17" s="62" t="s">
        <v>30</v>
      </c>
      <c r="O17" s="58" t="s">
        <v>52</v>
      </c>
    </row>
    <row r="18" spans="1:15" ht="27.6" x14ac:dyDescent="0.3">
      <c r="A18" s="57">
        <v>2</v>
      </c>
      <c r="B18" s="58" t="s">
        <v>44</v>
      </c>
      <c r="C18" s="58" t="s">
        <v>43</v>
      </c>
      <c r="D18" s="63" t="s">
        <v>95</v>
      </c>
      <c r="E18" s="58"/>
      <c r="F18" s="58" t="s">
        <v>84</v>
      </c>
      <c r="G18" s="59" t="s">
        <v>28</v>
      </c>
      <c r="H18" s="60">
        <v>0</v>
      </c>
      <c r="I18" s="60">
        <v>2</v>
      </c>
      <c r="J18" s="60">
        <v>0</v>
      </c>
      <c r="K18" s="60">
        <v>9</v>
      </c>
      <c r="L18" s="61">
        <v>2</v>
      </c>
      <c r="M18" s="62" t="s">
        <v>45</v>
      </c>
      <c r="N18" s="62" t="s">
        <v>30</v>
      </c>
      <c r="O18" s="58"/>
    </row>
    <row r="19" spans="1:15" x14ac:dyDescent="0.3">
      <c r="A19" s="57">
        <v>2</v>
      </c>
      <c r="B19" s="58" t="s">
        <v>46</v>
      </c>
      <c r="C19" s="58" t="s">
        <v>47</v>
      </c>
      <c r="D19" s="58" t="s">
        <v>49</v>
      </c>
      <c r="E19" s="58"/>
      <c r="F19" s="58" t="s">
        <v>48</v>
      </c>
      <c r="G19" s="59" t="s">
        <v>28</v>
      </c>
      <c r="H19" s="60">
        <v>1</v>
      </c>
      <c r="I19" s="60">
        <v>1</v>
      </c>
      <c r="J19" s="60">
        <v>5</v>
      </c>
      <c r="K19" s="60">
        <v>5</v>
      </c>
      <c r="L19" s="61">
        <v>2</v>
      </c>
      <c r="M19" s="62" t="s">
        <v>33</v>
      </c>
      <c r="N19" s="62" t="s">
        <v>30</v>
      </c>
      <c r="O19" s="58"/>
    </row>
    <row r="20" spans="1:15" ht="27.6" x14ac:dyDescent="0.3">
      <c r="A20" s="57">
        <v>2</v>
      </c>
      <c r="B20" s="63" t="s">
        <v>135</v>
      </c>
      <c r="C20" s="63" t="s">
        <v>128</v>
      </c>
      <c r="D20" s="63" t="s">
        <v>129</v>
      </c>
      <c r="E20" s="63" t="s">
        <v>116</v>
      </c>
      <c r="F20" s="63" t="s">
        <v>201</v>
      </c>
      <c r="G20" s="64" t="s">
        <v>119</v>
      </c>
      <c r="H20" s="65">
        <v>0</v>
      </c>
      <c r="I20" s="65">
        <v>3</v>
      </c>
      <c r="J20" s="65">
        <v>0</v>
      </c>
      <c r="K20" s="65">
        <v>13</v>
      </c>
      <c r="L20" s="66">
        <v>4</v>
      </c>
      <c r="M20" s="64" t="s">
        <v>45</v>
      </c>
      <c r="N20" s="64" t="s">
        <v>30</v>
      </c>
      <c r="O20" s="63" t="s">
        <v>285</v>
      </c>
    </row>
    <row r="21" spans="1:15" ht="27.6" x14ac:dyDescent="0.3">
      <c r="A21" s="57">
        <v>2</v>
      </c>
      <c r="B21" s="63" t="s">
        <v>149</v>
      </c>
      <c r="C21" s="63" t="s">
        <v>130</v>
      </c>
      <c r="D21" s="63" t="s">
        <v>131</v>
      </c>
      <c r="E21" s="63" t="s">
        <v>120</v>
      </c>
      <c r="F21" s="63" t="s">
        <v>132</v>
      </c>
      <c r="G21" s="64" t="s">
        <v>119</v>
      </c>
      <c r="H21" s="65">
        <v>0</v>
      </c>
      <c r="I21" s="65">
        <v>3</v>
      </c>
      <c r="J21" s="65">
        <v>0</v>
      </c>
      <c r="K21" s="65">
        <v>13</v>
      </c>
      <c r="L21" s="66">
        <v>4</v>
      </c>
      <c r="M21" s="64" t="s">
        <v>45</v>
      </c>
      <c r="N21" s="64" t="s">
        <v>30</v>
      </c>
      <c r="O21" s="63" t="s">
        <v>286</v>
      </c>
    </row>
    <row r="22" spans="1:15" ht="27.6" x14ac:dyDescent="0.3">
      <c r="A22" s="57">
        <v>2</v>
      </c>
      <c r="B22" s="63" t="s">
        <v>152</v>
      </c>
      <c r="C22" s="63" t="s">
        <v>133</v>
      </c>
      <c r="D22" s="63" t="s">
        <v>134</v>
      </c>
      <c r="E22" s="63" t="s">
        <v>124</v>
      </c>
      <c r="F22" s="63" t="s">
        <v>127</v>
      </c>
      <c r="G22" s="64" t="s">
        <v>119</v>
      </c>
      <c r="H22" s="65">
        <v>0</v>
      </c>
      <c r="I22" s="65">
        <v>3</v>
      </c>
      <c r="J22" s="65">
        <v>0</v>
      </c>
      <c r="K22" s="65">
        <v>13</v>
      </c>
      <c r="L22" s="66">
        <v>4</v>
      </c>
      <c r="M22" s="67" t="s">
        <v>45</v>
      </c>
      <c r="N22" s="67" t="s">
        <v>30</v>
      </c>
      <c r="O22" s="63" t="s">
        <v>287</v>
      </c>
    </row>
    <row r="23" spans="1:15" ht="41.4" x14ac:dyDescent="0.3">
      <c r="A23" s="57">
        <v>2</v>
      </c>
      <c r="B23" s="63" t="s">
        <v>156</v>
      </c>
      <c r="C23" s="63" t="s">
        <v>136</v>
      </c>
      <c r="D23" s="63" t="s">
        <v>137</v>
      </c>
      <c r="E23" s="63" t="s">
        <v>138</v>
      </c>
      <c r="F23" s="63" t="s">
        <v>139</v>
      </c>
      <c r="G23" s="64" t="s">
        <v>119</v>
      </c>
      <c r="H23" s="65">
        <v>0</v>
      </c>
      <c r="I23" s="65">
        <v>0</v>
      </c>
      <c r="J23" s="65">
        <v>0</v>
      </c>
      <c r="K23" s="65">
        <v>0</v>
      </c>
      <c r="L23" s="66">
        <v>0</v>
      </c>
      <c r="M23" s="67" t="s">
        <v>33</v>
      </c>
      <c r="N23" s="67" t="s">
        <v>30</v>
      </c>
      <c r="O23" s="63" t="s">
        <v>288</v>
      </c>
    </row>
    <row r="24" spans="1:15" x14ac:dyDescent="0.3">
      <c r="A24" s="50"/>
      <c r="B24" s="51"/>
      <c r="C24" s="51"/>
      <c r="D24" s="51"/>
      <c r="E24" s="51"/>
      <c r="F24" s="51"/>
      <c r="G24" s="52"/>
      <c r="H24" s="53">
        <f>SUM(H17:H23)</f>
        <v>1</v>
      </c>
      <c r="I24" s="53">
        <f>SUM(I17:I23)</f>
        <v>14</v>
      </c>
      <c r="J24" s="53">
        <f>SUM(J17:J23)</f>
        <v>5</v>
      </c>
      <c r="K24" s="53">
        <f>SUM(K17:K23)</f>
        <v>62</v>
      </c>
      <c r="L24" s="53">
        <f>SUM(L17:L23)</f>
        <v>18</v>
      </c>
      <c r="M24" s="54"/>
      <c r="N24" s="54"/>
      <c r="O24" s="51"/>
    </row>
    <row r="25" spans="1:15" ht="27.6" x14ac:dyDescent="0.3">
      <c r="A25" s="50"/>
      <c r="B25" s="51"/>
      <c r="C25" s="51"/>
      <c r="D25" s="51"/>
      <c r="E25" s="51"/>
      <c r="F25" s="51"/>
      <c r="G25" s="55" t="s">
        <v>24</v>
      </c>
      <c r="H25" s="125">
        <f>SUM(H24:I24)*14</f>
        <v>210</v>
      </c>
      <c r="I25" s="126"/>
      <c r="J25" s="125">
        <f>SUM(J24:K24)</f>
        <v>67</v>
      </c>
      <c r="K25" s="126"/>
      <c r="L25" s="53"/>
      <c r="M25" s="54"/>
      <c r="N25" s="54"/>
      <c r="O25" s="51"/>
    </row>
    <row r="26" spans="1:15" ht="41.4" x14ac:dyDescent="0.3">
      <c r="A26" s="39">
        <v>3</v>
      </c>
      <c r="B26" s="41" t="s">
        <v>56</v>
      </c>
      <c r="C26" s="41" t="s">
        <v>40</v>
      </c>
      <c r="D26" s="40" t="s">
        <v>104</v>
      </c>
      <c r="E26" s="68"/>
      <c r="F26" s="41" t="s">
        <v>86</v>
      </c>
      <c r="G26" s="42" t="s">
        <v>28</v>
      </c>
      <c r="H26" s="43">
        <v>0</v>
      </c>
      <c r="I26" s="43">
        <v>2</v>
      </c>
      <c r="J26" s="43">
        <v>0</v>
      </c>
      <c r="K26" s="43">
        <v>9</v>
      </c>
      <c r="L26" s="44">
        <v>2</v>
      </c>
      <c r="M26" s="45" t="s">
        <v>29</v>
      </c>
      <c r="N26" s="45" t="s">
        <v>30</v>
      </c>
      <c r="O26" s="41" t="s">
        <v>53</v>
      </c>
    </row>
    <row r="27" spans="1:15" ht="41.4" x14ac:dyDescent="0.3">
      <c r="A27" s="39">
        <v>3</v>
      </c>
      <c r="B27" s="41" t="s">
        <v>57</v>
      </c>
      <c r="C27" s="41" t="s">
        <v>50</v>
      </c>
      <c r="D27" s="40" t="s">
        <v>97</v>
      </c>
      <c r="E27" s="68"/>
      <c r="F27" s="41" t="s">
        <v>86</v>
      </c>
      <c r="G27" s="42" t="s">
        <v>28</v>
      </c>
      <c r="H27" s="43">
        <v>0</v>
      </c>
      <c r="I27" s="43">
        <v>2</v>
      </c>
      <c r="J27" s="43">
        <v>0</v>
      </c>
      <c r="K27" s="43">
        <v>9</v>
      </c>
      <c r="L27" s="44">
        <v>2</v>
      </c>
      <c r="M27" s="45" t="s">
        <v>45</v>
      </c>
      <c r="N27" s="45" t="s">
        <v>30</v>
      </c>
      <c r="O27" s="41" t="s">
        <v>90</v>
      </c>
    </row>
    <row r="28" spans="1:15" ht="27.6" x14ac:dyDescent="0.3">
      <c r="A28" s="39">
        <v>3</v>
      </c>
      <c r="B28" s="41" t="s">
        <v>58</v>
      </c>
      <c r="C28" s="41" t="s">
        <v>55</v>
      </c>
      <c r="D28" s="40" t="s">
        <v>59</v>
      </c>
      <c r="E28" s="68"/>
      <c r="F28" s="41" t="s">
        <v>87</v>
      </c>
      <c r="G28" s="42" t="s">
        <v>28</v>
      </c>
      <c r="H28" s="43">
        <v>0</v>
      </c>
      <c r="I28" s="43">
        <v>2</v>
      </c>
      <c r="J28" s="43">
        <v>0</v>
      </c>
      <c r="K28" s="43">
        <v>9</v>
      </c>
      <c r="L28" s="44">
        <v>2</v>
      </c>
      <c r="M28" s="45" t="s">
        <v>45</v>
      </c>
      <c r="N28" s="45" t="s">
        <v>30</v>
      </c>
      <c r="O28" s="41"/>
    </row>
    <row r="29" spans="1:15" ht="41.4" x14ac:dyDescent="0.3">
      <c r="A29" s="39">
        <v>3</v>
      </c>
      <c r="B29" s="40" t="s">
        <v>164</v>
      </c>
      <c r="C29" s="69" t="s">
        <v>257</v>
      </c>
      <c r="D29" s="69" t="s">
        <v>258</v>
      </c>
      <c r="E29" s="70" t="s">
        <v>156</v>
      </c>
      <c r="F29" s="70" t="s">
        <v>140</v>
      </c>
      <c r="G29" s="71" t="s">
        <v>119</v>
      </c>
      <c r="H29" s="72">
        <v>1</v>
      </c>
      <c r="I29" s="72">
        <v>2</v>
      </c>
      <c r="J29" s="72">
        <v>5</v>
      </c>
      <c r="K29" s="72">
        <v>9</v>
      </c>
      <c r="L29" s="73">
        <v>3</v>
      </c>
      <c r="M29" s="71" t="s">
        <v>45</v>
      </c>
      <c r="N29" s="71" t="s">
        <v>30</v>
      </c>
      <c r="O29" s="69" t="s">
        <v>290</v>
      </c>
    </row>
    <row r="30" spans="1:15" ht="41.4" x14ac:dyDescent="0.3">
      <c r="A30" s="39">
        <v>3</v>
      </c>
      <c r="B30" s="40" t="s">
        <v>167</v>
      </c>
      <c r="C30" s="40" t="s">
        <v>141</v>
      </c>
      <c r="D30" s="40" t="s">
        <v>142</v>
      </c>
      <c r="E30" s="40" t="s">
        <v>156</v>
      </c>
      <c r="F30" s="40" t="s">
        <v>143</v>
      </c>
      <c r="G30" s="46" t="s">
        <v>119</v>
      </c>
      <c r="H30" s="47">
        <v>2</v>
      </c>
      <c r="I30" s="47">
        <v>0</v>
      </c>
      <c r="J30" s="47">
        <v>9</v>
      </c>
      <c r="K30" s="47">
        <v>0</v>
      </c>
      <c r="L30" s="48">
        <v>3</v>
      </c>
      <c r="M30" s="49" t="s">
        <v>33</v>
      </c>
      <c r="N30" s="49" t="s">
        <v>30</v>
      </c>
      <c r="O30" s="40" t="s">
        <v>291</v>
      </c>
    </row>
    <row r="31" spans="1:15" ht="27.6" x14ac:dyDescent="0.3">
      <c r="A31" s="39">
        <v>3</v>
      </c>
      <c r="B31" s="40" t="s">
        <v>171</v>
      </c>
      <c r="C31" s="40" t="s">
        <v>144</v>
      </c>
      <c r="D31" s="40" t="s">
        <v>309</v>
      </c>
      <c r="E31" s="40" t="s">
        <v>156</v>
      </c>
      <c r="F31" s="40" t="s">
        <v>127</v>
      </c>
      <c r="G31" s="46" t="s">
        <v>119</v>
      </c>
      <c r="H31" s="47">
        <v>0</v>
      </c>
      <c r="I31" s="47">
        <v>3</v>
      </c>
      <c r="J31" s="47">
        <v>0</v>
      </c>
      <c r="K31" s="47">
        <v>13</v>
      </c>
      <c r="L31" s="48">
        <v>3</v>
      </c>
      <c r="M31" s="49" t="s">
        <v>45</v>
      </c>
      <c r="N31" s="49" t="s">
        <v>30</v>
      </c>
      <c r="O31" s="40" t="s">
        <v>289</v>
      </c>
    </row>
    <row r="32" spans="1:15" ht="27.6" x14ac:dyDescent="0.3">
      <c r="A32" s="39">
        <v>3</v>
      </c>
      <c r="B32" s="40" t="s">
        <v>145</v>
      </c>
      <c r="C32" s="40" t="s">
        <v>146</v>
      </c>
      <c r="D32" s="40" t="s">
        <v>147</v>
      </c>
      <c r="E32" s="40" t="s">
        <v>156</v>
      </c>
      <c r="F32" s="40" t="s">
        <v>148</v>
      </c>
      <c r="G32" s="46" t="s">
        <v>119</v>
      </c>
      <c r="H32" s="47">
        <v>0</v>
      </c>
      <c r="I32" s="47">
        <v>2</v>
      </c>
      <c r="J32" s="47">
        <v>0</v>
      </c>
      <c r="K32" s="47">
        <v>9</v>
      </c>
      <c r="L32" s="48">
        <v>2</v>
      </c>
      <c r="M32" s="49" t="s">
        <v>45</v>
      </c>
      <c r="N32" s="49" t="s">
        <v>30</v>
      </c>
      <c r="O32" s="40" t="s">
        <v>301</v>
      </c>
    </row>
    <row r="33" spans="1:15" x14ac:dyDescent="0.3">
      <c r="A33" s="50"/>
      <c r="B33" s="51"/>
      <c r="C33" s="51"/>
      <c r="D33" s="51"/>
      <c r="E33" s="51"/>
      <c r="F33" s="51"/>
      <c r="G33" s="52"/>
      <c r="H33" s="53">
        <f>SUM(H26:H32)</f>
        <v>3</v>
      </c>
      <c r="I33" s="53">
        <f>SUM(I26:I32)</f>
        <v>13</v>
      </c>
      <c r="J33" s="53">
        <f>SUM(J26:J32)</f>
        <v>14</v>
      </c>
      <c r="K33" s="53">
        <f>SUM(K26:K32)</f>
        <v>58</v>
      </c>
      <c r="L33" s="53">
        <f>SUM(L26:L32)</f>
        <v>17</v>
      </c>
      <c r="M33" s="54"/>
      <c r="N33" s="54"/>
      <c r="O33" s="51"/>
    </row>
    <row r="34" spans="1:15" ht="27.6" x14ac:dyDescent="0.3">
      <c r="A34" s="50"/>
      <c r="B34" s="51"/>
      <c r="C34" s="51"/>
      <c r="D34" s="51"/>
      <c r="E34" s="51"/>
      <c r="F34" s="51"/>
      <c r="G34" s="55" t="s">
        <v>24</v>
      </c>
      <c r="H34" s="125">
        <f>SUM(H33:I33)*14</f>
        <v>224</v>
      </c>
      <c r="I34" s="126"/>
      <c r="J34" s="125">
        <f>SUM(J33:K33)</f>
        <v>72</v>
      </c>
      <c r="K34" s="126"/>
      <c r="L34" s="53"/>
      <c r="M34" s="54"/>
      <c r="N34" s="54"/>
      <c r="O34" s="51"/>
    </row>
    <row r="35" spans="1:15" ht="41.4" x14ac:dyDescent="0.3">
      <c r="A35" s="57">
        <v>4</v>
      </c>
      <c r="B35" s="58" t="s">
        <v>60</v>
      </c>
      <c r="C35" s="58" t="s">
        <v>41</v>
      </c>
      <c r="D35" s="58" t="s">
        <v>108</v>
      </c>
      <c r="E35" s="74"/>
      <c r="F35" s="58" t="s">
        <v>36</v>
      </c>
      <c r="G35" s="59" t="s">
        <v>28</v>
      </c>
      <c r="H35" s="60">
        <v>0</v>
      </c>
      <c r="I35" s="60">
        <v>2</v>
      </c>
      <c r="J35" s="60">
        <v>0</v>
      </c>
      <c r="K35" s="60">
        <v>9</v>
      </c>
      <c r="L35" s="61">
        <v>2</v>
      </c>
      <c r="M35" s="62" t="s">
        <v>29</v>
      </c>
      <c r="N35" s="62" t="s">
        <v>30</v>
      </c>
      <c r="O35" s="58" t="s">
        <v>54</v>
      </c>
    </row>
    <row r="36" spans="1:15" ht="27.6" x14ac:dyDescent="0.3">
      <c r="A36" s="57">
        <v>4</v>
      </c>
      <c r="B36" s="58" t="s">
        <v>61</v>
      </c>
      <c r="C36" s="58" t="s">
        <v>93</v>
      </c>
      <c r="D36" s="63" t="s">
        <v>98</v>
      </c>
      <c r="E36" s="74"/>
      <c r="F36" s="58" t="s">
        <v>86</v>
      </c>
      <c r="G36" s="59" t="s">
        <v>28</v>
      </c>
      <c r="H36" s="60">
        <v>0</v>
      </c>
      <c r="I36" s="60">
        <v>2</v>
      </c>
      <c r="J36" s="60">
        <v>0</v>
      </c>
      <c r="K36" s="60">
        <v>9</v>
      </c>
      <c r="L36" s="61">
        <v>2</v>
      </c>
      <c r="M36" s="62" t="s">
        <v>45</v>
      </c>
      <c r="N36" s="62" t="s">
        <v>30</v>
      </c>
      <c r="O36" s="58" t="s">
        <v>91</v>
      </c>
    </row>
    <row r="37" spans="1:15" ht="27.6" x14ac:dyDescent="0.3">
      <c r="A37" s="57">
        <v>4</v>
      </c>
      <c r="B37" s="58" t="s">
        <v>62</v>
      </c>
      <c r="C37" s="58" t="s">
        <v>110</v>
      </c>
      <c r="D37" s="58" t="s">
        <v>63</v>
      </c>
      <c r="E37" s="74"/>
      <c r="F37" s="58" t="s">
        <v>64</v>
      </c>
      <c r="G37" s="59" t="s">
        <v>28</v>
      </c>
      <c r="H37" s="60">
        <v>0</v>
      </c>
      <c r="I37" s="60">
        <v>2</v>
      </c>
      <c r="J37" s="60">
        <v>0</v>
      </c>
      <c r="K37" s="60">
        <v>9</v>
      </c>
      <c r="L37" s="61">
        <v>2</v>
      </c>
      <c r="M37" s="62" t="s">
        <v>45</v>
      </c>
      <c r="N37" s="62" t="s">
        <v>30</v>
      </c>
      <c r="O37" s="58" t="s">
        <v>88</v>
      </c>
    </row>
    <row r="38" spans="1:15" ht="41.4" x14ac:dyDescent="0.3">
      <c r="A38" s="57">
        <v>4</v>
      </c>
      <c r="B38" s="63" t="s">
        <v>185</v>
      </c>
      <c r="C38" s="63" t="s">
        <v>150</v>
      </c>
      <c r="D38" s="63" t="s">
        <v>151</v>
      </c>
      <c r="E38" s="63" t="s">
        <v>156</v>
      </c>
      <c r="F38" s="63" t="s">
        <v>201</v>
      </c>
      <c r="G38" s="67" t="s">
        <v>119</v>
      </c>
      <c r="H38" s="65">
        <v>1</v>
      </c>
      <c r="I38" s="65">
        <v>2</v>
      </c>
      <c r="J38" s="65">
        <v>5</v>
      </c>
      <c r="K38" s="65">
        <v>9</v>
      </c>
      <c r="L38" s="66">
        <v>3</v>
      </c>
      <c r="M38" s="67" t="s">
        <v>33</v>
      </c>
      <c r="N38" s="67" t="s">
        <v>30</v>
      </c>
      <c r="O38" s="63" t="s">
        <v>292</v>
      </c>
    </row>
    <row r="39" spans="1:15" ht="41.4" x14ac:dyDescent="0.3">
      <c r="A39" s="57">
        <v>4</v>
      </c>
      <c r="B39" s="63" t="s">
        <v>215</v>
      </c>
      <c r="C39" s="63" t="s">
        <v>153</v>
      </c>
      <c r="D39" s="75" t="s">
        <v>154</v>
      </c>
      <c r="E39" s="75" t="s">
        <v>156</v>
      </c>
      <c r="F39" s="75" t="s">
        <v>155</v>
      </c>
      <c r="G39" s="64" t="s">
        <v>119</v>
      </c>
      <c r="H39" s="76">
        <v>1</v>
      </c>
      <c r="I39" s="76">
        <v>2</v>
      </c>
      <c r="J39" s="76">
        <v>5</v>
      </c>
      <c r="K39" s="76">
        <v>9</v>
      </c>
      <c r="L39" s="77">
        <v>3</v>
      </c>
      <c r="M39" s="67" t="s">
        <v>33</v>
      </c>
      <c r="N39" s="67" t="s">
        <v>30</v>
      </c>
      <c r="O39" s="63" t="s">
        <v>293</v>
      </c>
    </row>
    <row r="40" spans="1:15" ht="27.6" x14ac:dyDescent="0.3">
      <c r="A40" s="57">
        <v>4</v>
      </c>
      <c r="B40" s="63" t="s">
        <v>219</v>
      </c>
      <c r="C40" s="63" t="s">
        <v>157</v>
      </c>
      <c r="D40" s="63" t="s">
        <v>158</v>
      </c>
      <c r="E40" s="63" t="s">
        <v>156</v>
      </c>
      <c r="F40" s="63" t="s">
        <v>188</v>
      </c>
      <c r="G40" s="64" t="s">
        <v>119</v>
      </c>
      <c r="H40" s="65">
        <v>0</v>
      </c>
      <c r="I40" s="65">
        <v>3</v>
      </c>
      <c r="J40" s="65">
        <v>0</v>
      </c>
      <c r="K40" s="65">
        <v>13</v>
      </c>
      <c r="L40" s="66">
        <v>3</v>
      </c>
      <c r="M40" s="67" t="s">
        <v>45</v>
      </c>
      <c r="N40" s="67" t="s">
        <v>30</v>
      </c>
      <c r="O40" s="63" t="s">
        <v>289</v>
      </c>
    </row>
    <row r="41" spans="1:15" ht="27.6" x14ac:dyDescent="0.3">
      <c r="A41" s="57">
        <v>4</v>
      </c>
      <c r="B41" s="63" t="s">
        <v>159</v>
      </c>
      <c r="C41" s="63" t="s">
        <v>160</v>
      </c>
      <c r="D41" s="63" t="s">
        <v>161</v>
      </c>
      <c r="E41" s="63" t="s">
        <v>156</v>
      </c>
      <c r="F41" s="63" t="s">
        <v>148</v>
      </c>
      <c r="G41" s="64" t="s">
        <v>119</v>
      </c>
      <c r="H41" s="65">
        <v>0</v>
      </c>
      <c r="I41" s="65">
        <v>2</v>
      </c>
      <c r="J41" s="65">
        <v>0</v>
      </c>
      <c r="K41" s="65">
        <v>9</v>
      </c>
      <c r="L41" s="66">
        <v>2</v>
      </c>
      <c r="M41" s="67" t="s">
        <v>45</v>
      </c>
      <c r="N41" s="67" t="s">
        <v>30</v>
      </c>
      <c r="O41" s="63" t="s">
        <v>302</v>
      </c>
    </row>
    <row r="42" spans="1:15" x14ac:dyDescent="0.3">
      <c r="A42" s="50"/>
      <c r="B42" s="51"/>
      <c r="C42" s="51"/>
      <c r="D42" s="51"/>
      <c r="E42" s="51"/>
      <c r="F42" s="51"/>
      <c r="G42" s="52"/>
      <c r="H42" s="53">
        <f>SUM(H35:H41)</f>
        <v>2</v>
      </c>
      <c r="I42" s="53">
        <f>SUM(I35:I41)</f>
        <v>15</v>
      </c>
      <c r="J42" s="53">
        <f>SUM(J35:J41)</f>
        <v>10</v>
      </c>
      <c r="K42" s="53">
        <f>SUM(K35:K41)</f>
        <v>67</v>
      </c>
      <c r="L42" s="53">
        <f>SUM(L35:L41)</f>
        <v>17</v>
      </c>
      <c r="M42" s="54"/>
      <c r="N42" s="54"/>
      <c r="O42" s="51"/>
    </row>
    <row r="43" spans="1:15" ht="27.6" x14ac:dyDescent="0.3">
      <c r="A43" s="50"/>
      <c r="B43" s="51"/>
      <c r="C43" s="51"/>
      <c r="D43" s="51"/>
      <c r="E43" s="51"/>
      <c r="F43" s="51"/>
      <c r="G43" s="55" t="s">
        <v>24</v>
      </c>
      <c r="H43" s="125">
        <f>SUM(H42:I42)*14</f>
        <v>238</v>
      </c>
      <c r="I43" s="126"/>
      <c r="J43" s="125">
        <f>SUM(J42:K42)</f>
        <v>77</v>
      </c>
      <c r="K43" s="126"/>
      <c r="L43" s="53"/>
      <c r="M43" s="54"/>
      <c r="N43" s="54"/>
      <c r="O43" s="51"/>
    </row>
    <row r="44" spans="1:15" ht="41.4" x14ac:dyDescent="0.3">
      <c r="A44" s="39">
        <v>5</v>
      </c>
      <c r="B44" s="41" t="s">
        <v>94</v>
      </c>
      <c r="C44" s="78" t="s">
        <v>42</v>
      </c>
      <c r="D44" s="41" t="s">
        <v>109</v>
      </c>
      <c r="E44" s="41"/>
      <c r="F44" s="79" t="s">
        <v>101</v>
      </c>
      <c r="G44" s="42" t="s">
        <v>28</v>
      </c>
      <c r="H44" s="34">
        <v>0</v>
      </c>
      <c r="I44" s="43">
        <v>2</v>
      </c>
      <c r="J44" s="43">
        <v>0</v>
      </c>
      <c r="K44" s="43">
        <v>9</v>
      </c>
      <c r="L44" s="44">
        <v>2</v>
      </c>
      <c r="M44" s="45" t="s">
        <v>29</v>
      </c>
      <c r="N44" s="45" t="s">
        <v>30</v>
      </c>
      <c r="O44" s="41"/>
    </row>
    <row r="45" spans="1:15" ht="27.6" x14ac:dyDescent="0.3">
      <c r="A45" s="39">
        <v>5</v>
      </c>
      <c r="B45" s="41" t="s">
        <v>65</v>
      </c>
      <c r="C45" s="78" t="s">
        <v>67</v>
      </c>
      <c r="D45" s="80" t="s">
        <v>66</v>
      </c>
      <c r="E45" s="41"/>
      <c r="F45" s="41" t="s">
        <v>64</v>
      </c>
      <c r="G45" s="42" t="s">
        <v>28</v>
      </c>
      <c r="H45" s="43">
        <v>0</v>
      </c>
      <c r="I45" s="43">
        <v>2</v>
      </c>
      <c r="J45" s="43">
        <v>0</v>
      </c>
      <c r="K45" s="43">
        <v>9</v>
      </c>
      <c r="L45" s="44">
        <v>2</v>
      </c>
      <c r="M45" s="45" t="s">
        <v>45</v>
      </c>
      <c r="N45" s="45" t="s">
        <v>30</v>
      </c>
      <c r="O45" s="41" t="s">
        <v>89</v>
      </c>
    </row>
    <row r="46" spans="1:15" ht="41.4" x14ac:dyDescent="0.3">
      <c r="A46" s="39">
        <v>5</v>
      </c>
      <c r="B46" s="40" t="s">
        <v>207</v>
      </c>
      <c r="C46" s="40" t="s">
        <v>162</v>
      </c>
      <c r="D46" s="40" t="s">
        <v>163</v>
      </c>
      <c r="E46" s="40" t="s">
        <v>156</v>
      </c>
      <c r="F46" s="40" t="s">
        <v>248</v>
      </c>
      <c r="G46" s="46" t="s">
        <v>119</v>
      </c>
      <c r="H46" s="47">
        <v>1</v>
      </c>
      <c r="I46" s="47">
        <v>1</v>
      </c>
      <c r="J46" s="47">
        <v>5</v>
      </c>
      <c r="K46" s="47">
        <v>5</v>
      </c>
      <c r="L46" s="48">
        <v>3</v>
      </c>
      <c r="M46" s="49" t="s">
        <v>33</v>
      </c>
      <c r="N46" s="49" t="s">
        <v>30</v>
      </c>
      <c r="O46" s="40" t="s">
        <v>294</v>
      </c>
    </row>
    <row r="47" spans="1:15" ht="41.4" x14ac:dyDescent="0.3">
      <c r="A47" s="39">
        <v>5</v>
      </c>
      <c r="B47" s="40" t="s">
        <v>226</v>
      </c>
      <c r="C47" s="40" t="s">
        <v>165</v>
      </c>
      <c r="D47" s="40" t="s">
        <v>166</v>
      </c>
      <c r="E47" s="81" t="s">
        <v>156</v>
      </c>
      <c r="F47" s="40" t="s">
        <v>123</v>
      </c>
      <c r="G47" s="49" t="s">
        <v>119</v>
      </c>
      <c r="H47" s="47">
        <v>1</v>
      </c>
      <c r="I47" s="47">
        <v>1</v>
      </c>
      <c r="J47" s="47">
        <v>5</v>
      </c>
      <c r="K47" s="47">
        <v>5</v>
      </c>
      <c r="L47" s="48">
        <v>3</v>
      </c>
      <c r="M47" s="49" t="s">
        <v>33</v>
      </c>
      <c r="N47" s="49" t="s">
        <v>30</v>
      </c>
      <c r="O47" s="40" t="s">
        <v>295</v>
      </c>
    </row>
    <row r="48" spans="1:15" x14ac:dyDescent="0.3">
      <c r="A48" s="39">
        <v>5</v>
      </c>
      <c r="B48" s="40" t="s">
        <v>228</v>
      </c>
      <c r="C48" s="40" t="s">
        <v>168</v>
      </c>
      <c r="D48" s="40" t="s">
        <v>169</v>
      </c>
      <c r="E48" s="40" t="s">
        <v>156</v>
      </c>
      <c r="F48" s="40" t="s">
        <v>148</v>
      </c>
      <c r="G48" s="49" t="s">
        <v>119</v>
      </c>
      <c r="H48" s="47">
        <v>0</v>
      </c>
      <c r="I48" s="47">
        <v>2</v>
      </c>
      <c r="J48" s="47">
        <v>0</v>
      </c>
      <c r="K48" s="47">
        <v>9</v>
      </c>
      <c r="L48" s="48">
        <v>2</v>
      </c>
      <c r="M48" s="49" t="s">
        <v>45</v>
      </c>
      <c r="N48" s="49"/>
      <c r="O48" s="40" t="s">
        <v>170</v>
      </c>
    </row>
    <row r="49" spans="1:15" ht="27.6" x14ac:dyDescent="0.3">
      <c r="A49" s="39">
        <v>5</v>
      </c>
      <c r="B49" s="40" t="s">
        <v>231</v>
      </c>
      <c r="C49" s="40" t="s">
        <v>172</v>
      </c>
      <c r="D49" s="40" t="s">
        <v>173</v>
      </c>
      <c r="E49" s="40" t="s">
        <v>156</v>
      </c>
      <c r="F49" s="40" t="s">
        <v>127</v>
      </c>
      <c r="G49" s="46" t="s">
        <v>119</v>
      </c>
      <c r="H49" s="47">
        <v>0</v>
      </c>
      <c r="I49" s="47">
        <v>3</v>
      </c>
      <c r="J49" s="47">
        <v>0</v>
      </c>
      <c r="K49" s="47">
        <v>13</v>
      </c>
      <c r="L49" s="48">
        <v>3</v>
      </c>
      <c r="M49" s="49" t="s">
        <v>45</v>
      </c>
      <c r="N49" s="49" t="s">
        <v>30</v>
      </c>
      <c r="O49" s="40"/>
    </row>
    <row r="50" spans="1:15" ht="27.6" x14ac:dyDescent="0.3">
      <c r="A50" s="39">
        <v>5</v>
      </c>
      <c r="B50" s="40" t="s">
        <v>174</v>
      </c>
      <c r="C50" s="40" t="s">
        <v>175</v>
      </c>
      <c r="D50" s="40" t="s">
        <v>176</v>
      </c>
      <c r="E50" s="81" t="s">
        <v>156</v>
      </c>
      <c r="F50" s="40" t="s">
        <v>177</v>
      </c>
      <c r="G50" s="49" t="s">
        <v>119</v>
      </c>
      <c r="H50" s="47">
        <v>0</v>
      </c>
      <c r="I50" s="47">
        <v>2</v>
      </c>
      <c r="J50" s="47">
        <v>0</v>
      </c>
      <c r="K50" s="47">
        <v>9</v>
      </c>
      <c r="L50" s="48">
        <v>2</v>
      </c>
      <c r="M50" s="49" t="s">
        <v>45</v>
      </c>
      <c r="N50" s="49" t="s">
        <v>30</v>
      </c>
      <c r="O50" s="40" t="s">
        <v>303</v>
      </c>
    </row>
    <row r="51" spans="1:15" x14ac:dyDescent="0.3">
      <c r="A51" s="131" t="s">
        <v>278</v>
      </c>
      <c r="B51" s="132"/>
      <c r="C51" s="132"/>
      <c r="D51" s="13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1:15" ht="27.6" x14ac:dyDescent="0.3">
      <c r="A52" s="39">
        <v>5</v>
      </c>
      <c r="B52" s="41" t="s">
        <v>68</v>
      </c>
      <c r="C52" s="78" t="s">
        <v>83</v>
      </c>
      <c r="D52" s="80" t="s">
        <v>82</v>
      </c>
      <c r="E52" s="41"/>
      <c r="F52" s="41" t="s">
        <v>85</v>
      </c>
      <c r="G52" s="42" t="s">
        <v>28</v>
      </c>
      <c r="H52" s="43">
        <v>0</v>
      </c>
      <c r="I52" s="43">
        <v>1</v>
      </c>
      <c r="J52" s="43">
        <v>0</v>
      </c>
      <c r="K52" s="43">
        <v>5</v>
      </c>
      <c r="L52" s="44">
        <v>2</v>
      </c>
      <c r="M52" s="45" t="s">
        <v>45</v>
      </c>
      <c r="N52" s="45" t="s">
        <v>30</v>
      </c>
      <c r="O52" s="41"/>
    </row>
    <row r="53" spans="1:15" ht="27.6" x14ac:dyDescent="0.3">
      <c r="A53" s="39">
        <v>5</v>
      </c>
      <c r="B53" s="41" t="s">
        <v>70</v>
      </c>
      <c r="C53" s="78" t="s">
        <v>69</v>
      </c>
      <c r="D53" s="69" t="s">
        <v>99</v>
      </c>
      <c r="E53" s="41"/>
      <c r="F53" s="41" t="s">
        <v>101</v>
      </c>
      <c r="G53" s="42" t="s">
        <v>28</v>
      </c>
      <c r="H53" s="43">
        <v>0</v>
      </c>
      <c r="I53" s="43">
        <v>1</v>
      </c>
      <c r="J53" s="43">
        <v>0</v>
      </c>
      <c r="K53" s="43">
        <v>5</v>
      </c>
      <c r="L53" s="44">
        <v>2</v>
      </c>
      <c r="M53" s="45" t="s">
        <v>45</v>
      </c>
      <c r="N53" s="45" t="s">
        <v>30</v>
      </c>
      <c r="O53" s="41"/>
    </row>
    <row r="54" spans="1:15" x14ac:dyDescent="0.3">
      <c r="A54" s="39">
        <v>5</v>
      </c>
      <c r="B54" s="41" t="s">
        <v>71</v>
      </c>
      <c r="C54" s="78" t="s">
        <v>74</v>
      </c>
      <c r="D54" s="80" t="s">
        <v>105</v>
      </c>
      <c r="E54" s="41"/>
      <c r="F54" s="41" t="s">
        <v>39</v>
      </c>
      <c r="G54" s="42" t="s">
        <v>28</v>
      </c>
      <c r="H54" s="43">
        <v>0</v>
      </c>
      <c r="I54" s="43">
        <v>1</v>
      </c>
      <c r="J54" s="43">
        <v>0</v>
      </c>
      <c r="K54" s="43">
        <v>5</v>
      </c>
      <c r="L54" s="44">
        <v>2</v>
      </c>
      <c r="M54" s="45" t="s">
        <v>45</v>
      </c>
      <c r="N54" s="45" t="s">
        <v>30</v>
      </c>
      <c r="O54" s="41"/>
    </row>
    <row r="55" spans="1:15" ht="41.4" x14ac:dyDescent="0.3">
      <c r="A55" s="39">
        <v>5</v>
      </c>
      <c r="B55" s="41" t="s">
        <v>73</v>
      </c>
      <c r="C55" s="78" t="s">
        <v>72</v>
      </c>
      <c r="D55" s="69" t="s">
        <v>100</v>
      </c>
      <c r="E55" s="41"/>
      <c r="F55" s="41" t="s">
        <v>92</v>
      </c>
      <c r="G55" s="42" t="s">
        <v>28</v>
      </c>
      <c r="H55" s="43">
        <v>0</v>
      </c>
      <c r="I55" s="43">
        <v>1</v>
      </c>
      <c r="J55" s="43">
        <v>0</v>
      </c>
      <c r="K55" s="43">
        <v>5</v>
      </c>
      <c r="L55" s="44">
        <v>2</v>
      </c>
      <c r="M55" s="45" t="s">
        <v>45</v>
      </c>
      <c r="N55" s="45" t="s">
        <v>30</v>
      </c>
      <c r="O55" s="41"/>
    </row>
    <row r="56" spans="1:15" x14ac:dyDescent="0.3">
      <c r="A56" s="50"/>
      <c r="B56" s="51"/>
      <c r="C56" s="51"/>
      <c r="D56" s="51"/>
      <c r="E56" s="51"/>
      <c r="F56" s="51"/>
      <c r="G56" s="52"/>
      <c r="H56" s="53">
        <f>SUM(H44:H55)</f>
        <v>2</v>
      </c>
      <c r="I56" s="53">
        <f>SUM(I44:I55)</f>
        <v>17</v>
      </c>
      <c r="J56" s="53">
        <f>SUM(J44:J55)</f>
        <v>10</v>
      </c>
      <c r="K56" s="53">
        <f>SUM(K44:K55)</f>
        <v>79</v>
      </c>
      <c r="L56" s="53">
        <f>SUM(L44:L55)</f>
        <v>25</v>
      </c>
      <c r="M56" s="54"/>
      <c r="N56" s="54"/>
      <c r="O56" s="51"/>
    </row>
    <row r="57" spans="1:15" ht="27.6" x14ac:dyDescent="0.3">
      <c r="A57" s="50"/>
      <c r="B57" s="51"/>
      <c r="C57" s="51"/>
      <c r="D57" s="51"/>
      <c r="E57" s="51"/>
      <c r="F57" s="51"/>
      <c r="G57" s="55" t="s">
        <v>24</v>
      </c>
      <c r="H57" s="125">
        <f>SUM(H56:I56)*14</f>
        <v>266</v>
      </c>
      <c r="I57" s="126"/>
      <c r="J57" s="125">
        <f>SUM(J56:K56)</f>
        <v>89</v>
      </c>
      <c r="K57" s="126"/>
      <c r="L57" s="53"/>
      <c r="M57" s="54"/>
      <c r="N57" s="54"/>
      <c r="O57" s="51"/>
    </row>
    <row r="58" spans="1:15" ht="41.4" x14ac:dyDescent="0.3">
      <c r="A58" s="57">
        <v>6</v>
      </c>
      <c r="B58" s="63" t="s">
        <v>259</v>
      </c>
      <c r="C58" s="63" t="s">
        <v>178</v>
      </c>
      <c r="D58" s="63" t="s">
        <v>179</v>
      </c>
      <c r="E58" s="63" t="s">
        <v>156</v>
      </c>
      <c r="F58" s="63" t="s">
        <v>143</v>
      </c>
      <c r="G58" s="64" t="s">
        <v>119</v>
      </c>
      <c r="H58" s="65">
        <v>1</v>
      </c>
      <c r="I58" s="65">
        <v>1</v>
      </c>
      <c r="J58" s="65">
        <v>5</v>
      </c>
      <c r="K58" s="65">
        <v>5</v>
      </c>
      <c r="L58" s="66">
        <v>3</v>
      </c>
      <c r="M58" s="67" t="s">
        <v>33</v>
      </c>
      <c r="N58" s="67" t="s">
        <v>30</v>
      </c>
      <c r="O58" s="63" t="s">
        <v>296</v>
      </c>
    </row>
    <row r="59" spans="1:15" ht="41.4" x14ac:dyDescent="0.3">
      <c r="A59" s="57">
        <v>6</v>
      </c>
      <c r="B59" s="63" t="s">
        <v>260</v>
      </c>
      <c r="C59" s="63" t="s">
        <v>181</v>
      </c>
      <c r="D59" s="63" t="s">
        <v>182</v>
      </c>
      <c r="E59" s="63" t="s">
        <v>156</v>
      </c>
      <c r="F59" s="63" t="s">
        <v>143</v>
      </c>
      <c r="G59" s="64" t="s">
        <v>119</v>
      </c>
      <c r="H59" s="65">
        <v>1</v>
      </c>
      <c r="I59" s="65">
        <v>1</v>
      </c>
      <c r="J59" s="65">
        <v>5</v>
      </c>
      <c r="K59" s="65">
        <v>5</v>
      </c>
      <c r="L59" s="66">
        <v>3</v>
      </c>
      <c r="M59" s="67" t="s">
        <v>33</v>
      </c>
      <c r="N59" s="67" t="s">
        <v>30</v>
      </c>
      <c r="O59" s="63" t="s">
        <v>297</v>
      </c>
    </row>
    <row r="60" spans="1:15" x14ac:dyDescent="0.3">
      <c r="A60" s="57">
        <v>6</v>
      </c>
      <c r="B60" s="63" t="s">
        <v>261</v>
      </c>
      <c r="C60" s="63" t="s">
        <v>183</v>
      </c>
      <c r="D60" s="63" t="s">
        <v>184</v>
      </c>
      <c r="E60" s="63" t="s">
        <v>156</v>
      </c>
      <c r="F60" s="63" t="s">
        <v>148</v>
      </c>
      <c r="G60" s="64" t="s">
        <v>119</v>
      </c>
      <c r="H60" s="65">
        <v>0</v>
      </c>
      <c r="I60" s="65">
        <v>2</v>
      </c>
      <c r="J60" s="65">
        <v>0</v>
      </c>
      <c r="K60" s="65">
        <v>9</v>
      </c>
      <c r="L60" s="66">
        <v>3</v>
      </c>
      <c r="M60" s="67" t="s">
        <v>45</v>
      </c>
      <c r="N60" s="67" t="s">
        <v>30</v>
      </c>
      <c r="O60" s="63"/>
    </row>
    <row r="61" spans="1:15" ht="27.6" x14ac:dyDescent="0.3">
      <c r="A61" s="57">
        <v>6</v>
      </c>
      <c r="B61" s="63" t="s">
        <v>262</v>
      </c>
      <c r="C61" s="63" t="s">
        <v>186</v>
      </c>
      <c r="D61" s="63" t="s">
        <v>187</v>
      </c>
      <c r="E61" s="63" t="s">
        <v>156</v>
      </c>
      <c r="F61" s="63" t="s">
        <v>188</v>
      </c>
      <c r="G61" s="64" t="s">
        <v>119</v>
      </c>
      <c r="H61" s="65">
        <v>0</v>
      </c>
      <c r="I61" s="65">
        <v>3</v>
      </c>
      <c r="J61" s="65">
        <v>0</v>
      </c>
      <c r="K61" s="65">
        <v>13</v>
      </c>
      <c r="L61" s="66">
        <v>3</v>
      </c>
      <c r="M61" s="67" t="s">
        <v>45</v>
      </c>
      <c r="N61" s="67" t="s">
        <v>30</v>
      </c>
      <c r="O61" s="63"/>
    </row>
    <row r="62" spans="1:15" x14ac:dyDescent="0.3">
      <c r="A62" s="131" t="s">
        <v>279</v>
      </c>
      <c r="B62" s="132"/>
      <c r="C62" s="132"/>
      <c r="D62" s="13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ht="27.6" x14ac:dyDescent="0.3">
      <c r="A63" s="82">
        <v>6</v>
      </c>
      <c r="B63" s="83" t="s">
        <v>189</v>
      </c>
      <c r="C63" s="84" t="s">
        <v>195</v>
      </c>
      <c r="D63" s="84" t="s">
        <v>196</v>
      </c>
      <c r="E63" s="83"/>
      <c r="F63" s="83" t="s">
        <v>123</v>
      </c>
      <c r="G63" s="85" t="s">
        <v>119</v>
      </c>
      <c r="H63" s="86">
        <v>0</v>
      </c>
      <c r="I63" s="86">
        <v>1</v>
      </c>
      <c r="J63" s="86">
        <v>0</v>
      </c>
      <c r="K63" s="86">
        <v>5</v>
      </c>
      <c r="L63" s="87">
        <v>2</v>
      </c>
      <c r="M63" s="88" t="s">
        <v>45</v>
      </c>
      <c r="N63" s="88" t="s">
        <v>274</v>
      </c>
      <c r="O63" s="83"/>
    </row>
    <row r="64" spans="1:15" ht="27.6" x14ac:dyDescent="0.3">
      <c r="A64" s="82">
        <v>6</v>
      </c>
      <c r="B64" s="84" t="s">
        <v>191</v>
      </c>
      <c r="C64" s="89" t="s">
        <v>252</v>
      </c>
      <c r="D64" s="84" t="s">
        <v>251</v>
      </c>
      <c r="E64" s="84"/>
      <c r="F64" s="84" t="s">
        <v>127</v>
      </c>
      <c r="G64" s="85" t="s">
        <v>119</v>
      </c>
      <c r="H64" s="90">
        <v>0</v>
      </c>
      <c r="I64" s="90">
        <v>1</v>
      </c>
      <c r="J64" s="90">
        <v>0</v>
      </c>
      <c r="K64" s="90">
        <v>5</v>
      </c>
      <c r="L64" s="91">
        <v>2</v>
      </c>
      <c r="M64" s="88" t="s">
        <v>45</v>
      </c>
      <c r="N64" s="88" t="s">
        <v>274</v>
      </c>
      <c r="O64" s="84"/>
    </row>
    <row r="65" spans="1:15" ht="41.4" x14ac:dyDescent="0.3">
      <c r="A65" s="82">
        <v>6</v>
      </c>
      <c r="B65" s="84" t="s">
        <v>192</v>
      </c>
      <c r="C65" s="84" t="s">
        <v>253</v>
      </c>
      <c r="D65" s="84" t="s">
        <v>254</v>
      </c>
      <c r="E65" s="84"/>
      <c r="F65" s="84" t="s">
        <v>139</v>
      </c>
      <c r="G65" s="85" t="s">
        <v>119</v>
      </c>
      <c r="H65" s="90">
        <v>0</v>
      </c>
      <c r="I65" s="90">
        <v>1</v>
      </c>
      <c r="J65" s="90">
        <v>0</v>
      </c>
      <c r="K65" s="90">
        <v>5</v>
      </c>
      <c r="L65" s="91">
        <v>2</v>
      </c>
      <c r="M65" s="88" t="s">
        <v>45</v>
      </c>
      <c r="N65" s="88" t="s">
        <v>274</v>
      </c>
      <c r="O65" s="84"/>
    </row>
    <row r="66" spans="1:15" ht="27.6" x14ac:dyDescent="0.3">
      <c r="A66" s="82">
        <v>6</v>
      </c>
      <c r="B66" s="84" t="s">
        <v>193</v>
      </c>
      <c r="C66" s="84" t="s">
        <v>199</v>
      </c>
      <c r="D66" s="84" t="s">
        <v>200</v>
      </c>
      <c r="E66" s="84"/>
      <c r="F66" s="84" t="s">
        <v>201</v>
      </c>
      <c r="G66" s="85" t="s">
        <v>119</v>
      </c>
      <c r="H66" s="90">
        <v>0</v>
      </c>
      <c r="I66" s="90">
        <v>1</v>
      </c>
      <c r="J66" s="90">
        <v>0</v>
      </c>
      <c r="K66" s="90">
        <v>5</v>
      </c>
      <c r="L66" s="91">
        <v>2</v>
      </c>
      <c r="M66" s="88" t="s">
        <v>45</v>
      </c>
      <c r="N66" s="88" t="s">
        <v>274</v>
      </c>
      <c r="O66" s="84"/>
    </row>
    <row r="67" spans="1:15" x14ac:dyDescent="0.3">
      <c r="A67" s="82">
        <v>6</v>
      </c>
      <c r="B67" s="84" t="s">
        <v>194</v>
      </c>
      <c r="C67" s="84" t="s">
        <v>255</v>
      </c>
      <c r="D67" s="84" t="s">
        <v>256</v>
      </c>
      <c r="E67" s="84"/>
      <c r="F67" s="84" t="s">
        <v>188</v>
      </c>
      <c r="G67" s="85" t="s">
        <v>119</v>
      </c>
      <c r="H67" s="90">
        <v>0</v>
      </c>
      <c r="I67" s="90">
        <v>1</v>
      </c>
      <c r="J67" s="90">
        <v>0</v>
      </c>
      <c r="K67" s="90">
        <v>5</v>
      </c>
      <c r="L67" s="91">
        <v>2</v>
      </c>
      <c r="M67" s="88" t="s">
        <v>45</v>
      </c>
      <c r="N67" s="88" t="s">
        <v>274</v>
      </c>
      <c r="O67" s="84" t="s">
        <v>304</v>
      </c>
    </row>
    <row r="68" spans="1:15" x14ac:dyDescent="0.3">
      <c r="A68" s="50"/>
      <c r="B68" s="51"/>
      <c r="C68" s="51"/>
      <c r="D68" s="51"/>
      <c r="E68" s="51"/>
      <c r="F68" s="51"/>
      <c r="G68" s="52"/>
      <c r="H68" s="53">
        <f>SUM(H58:H67)</f>
        <v>2</v>
      </c>
      <c r="I68" s="53">
        <f>SUM(I58:I67)</f>
        <v>12</v>
      </c>
      <c r="J68" s="53">
        <f>SUM(J58:J67)</f>
        <v>10</v>
      </c>
      <c r="K68" s="53">
        <f>SUM(K58:K67)</f>
        <v>57</v>
      </c>
      <c r="L68" s="53">
        <f>SUM(L58:L67)</f>
        <v>22</v>
      </c>
      <c r="M68" s="54"/>
      <c r="N68" s="54"/>
      <c r="O68" s="51"/>
    </row>
    <row r="69" spans="1:15" ht="27.6" x14ac:dyDescent="0.3">
      <c r="A69" s="50"/>
      <c r="B69" s="51"/>
      <c r="C69" s="51"/>
      <c r="D69" s="51"/>
      <c r="E69" s="51"/>
      <c r="F69" s="51"/>
      <c r="G69" s="55" t="s">
        <v>24</v>
      </c>
      <c r="H69" s="125">
        <f>SUM(H68:I68)*14</f>
        <v>196</v>
      </c>
      <c r="I69" s="126"/>
      <c r="J69" s="125">
        <f>SUM(J68:K68)</f>
        <v>67</v>
      </c>
      <c r="K69" s="126"/>
      <c r="L69" s="53"/>
      <c r="M69" s="54"/>
      <c r="N69" s="54"/>
      <c r="O69" s="51"/>
    </row>
    <row r="70" spans="1:15" ht="41.4" x14ac:dyDescent="0.3">
      <c r="A70" s="39">
        <v>7</v>
      </c>
      <c r="B70" s="40" t="s">
        <v>263</v>
      </c>
      <c r="C70" s="92" t="s">
        <v>202</v>
      </c>
      <c r="D70" s="40" t="s">
        <v>310</v>
      </c>
      <c r="E70" s="40" t="s">
        <v>156</v>
      </c>
      <c r="F70" s="40" t="s">
        <v>139</v>
      </c>
      <c r="G70" s="49" t="s">
        <v>119</v>
      </c>
      <c r="H70" s="47">
        <v>0</v>
      </c>
      <c r="I70" s="47">
        <v>2</v>
      </c>
      <c r="J70" s="47">
        <v>0</v>
      </c>
      <c r="K70" s="47">
        <v>9</v>
      </c>
      <c r="L70" s="48">
        <v>3</v>
      </c>
      <c r="M70" s="49" t="s">
        <v>45</v>
      </c>
      <c r="N70" s="49" t="s">
        <v>30</v>
      </c>
      <c r="O70" s="40" t="s">
        <v>298</v>
      </c>
    </row>
    <row r="71" spans="1:15" ht="27.6" x14ac:dyDescent="0.3">
      <c r="A71" s="39">
        <v>7</v>
      </c>
      <c r="B71" s="40" t="s">
        <v>264</v>
      </c>
      <c r="C71" s="40" t="s">
        <v>203</v>
      </c>
      <c r="D71" s="40" t="s">
        <v>204</v>
      </c>
      <c r="E71" s="40" t="s">
        <v>156</v>
      </c>
      <c r="F71" s="40" t="s">
        <v>123</v>
      </c>
      <c r="G71" s="46" t="s">
        <v>119</v>
      </c>
      <c r="H71" s="47">
        <v>0</v>
      </c>
      <c r="I71" s="47">
        <v>2</v>
      </c>
      <c r="J71" s="47">
        <v>0</v>
      </c>
      <c r="K71" s="47">
        <v>9</v>
      </c>
      <c r="L71" s="48">
        <v>2</v>
      </c>
      <c r="M71" s="49" t="s">
        <v>45</v>
      </c>
      <c r="N71" s="49" t="s">
        <v>30</v>
      </c>
      <c r="O71" s="40" t="s">
        <v>299</v>
      </c>
    </row>
    <row r="72" spans="1:15" ht="41.4" x14ac:dyDescent="0.3">
      <c r="A72" s="39">
        <v>7</v>
      </c>
      <c r="B72" s="40" t="s">
        <v>265</v>
      </c>
      <c r="C72" s="40" t="s">
        <v>205</v>
      </c>
      <c r="D72" s="81" t="s">
        <v>206</v>
      </c>
      <c r="E72" s="81" t="s">
        <v>156</v>
      </c>
      <c r="F72" s="81" t="s">
        <v>143</v>
      </c>
      <c r="G72" s="49" t="s">
        <v>119</v>
      </c>
      <c r="H72" s="93">
        <v>1</v>
      </c>
      <c r="I72" s="93">
        <v>1</v>
      </c>
      <c r="J72" s="93">
        <v>5</v>
      </c>
      <c r="K72" s="93">
        <v>5</v>
      </c>
      <c r="L72" s="94">
        <v>3</v>
      </c>
      <c r="M72" s="49" t="s">
        <v>33</v>
      </c>
      <c r="N72" s="49" t="s">
        <v>30</v>
      </c>
      <c r="O72" s="40" t="s">
        <v>300</v>
      </c>
    </row>
    <row r="73" spans="1:15" ht="27.6" x14ac:dyDescent="0.3">
      <c r="A73" s="39">
        <v>7</v>
      </c>
      <c r="B73" s="40" t="s">
        <v>266</v>
      </c>
      <c r="C73" s="40" t="s">
        <v>208</v>
      </c>
      <c r="D73" s="40" t="s">
        <v>209</v>
      </c>
      <c r="E73" s="40" t="s">
        <v>156</v>
      </c>
      <c r="F73" s="40" t="s">
        <v>201</v>
      </c>
      <c r="G73" s="49" t="s">
        <v>119</v>
      </c>
      <c r="H73" s="47">
        <v>0</v>
      </c>
      <c r="I73" s="47">
        <v>3</v>
      </c>
      <c r="J73" s="47">
        <v>0</v>
      </c>
      <c r="K73" s="47">
        <v>13</v>
      </c>
      <c r="L73" s="48">
        <v>3</v>
      </c>
      <c r="M73" s="49" t="s">
        <v>45</v>
      </c>
      <c r="N73" s="49" t="s">
        <v>30</v>
      </c>
      <c r="O73" s="40"/>
    </row>
    <row r="74" spans="1:15" ht="41.4" x14ac:dyDescent="0.3">
      <c r="A74" s="39">
        <v>7</v>
      </c>
      <c r="B74" s="40" t="s">
        <v>210</v>
      </c>
      <c r="C74" s="40" t="s">
        <v>211</v>
      </c>
      <c r="D74" s="40" t="s">
        <v>212</v>
      </c>
      <c r="E74" s="40"/>
      <c r="F74" s="40" t="s">
        <v>148</v>
      </c>
      <c r="G74" s="49" t="s">
        <v>119</v>
      </c>
      <c r="H74" s="47">
        <v>0</v>
      </c>
      <c r="I74" s="47">
        <v>1</v>
      </c>
      <c r="J74" s="47">
        <v>0</v>
      </c>
      <c r="K74" s="47">
        <v>5</v>
      </c>
      <c r="L74" s="48">
        <v>2</v>
      </c>
      <c r="M74" s="49" t="s">
        <v>45</v>
      </c>
      <c r="N74" s="49" t="s">
        <v>30</v>
      </c>
      <c r="O74" s="40"/>
    </row>
    <row r="75" spans="1:15" ht="41.4" x14ac:dyDescent="0.3">
      <c r="A75" s="39">
        <v>7</v>
      </c>
      <c r="B75" s="40" t="s">
        <v>213</v>
      </c>
      <c r="C75" s="40" t="s">
        <v>280</v>
      </c>
      <c r="D75" s="40" t="s">
        <v>214</v>
      </c>
      <c r="E75" s="40" t="s">
        <v>245</v>
      </c>
      <c r="F75" s="40" t="s">
        <v>177</v>
      </c>
      <c r="G75" s="49" t="s">
        <v>119</v>
      </c>
      <c r="H75" s="47"/>
      <c r="I75" s="47"/>
      <c r="J75" s="47"/>
      <c r="K75" s="47"/>
      <c r="L75" s="48">
        <v>4</v>
      </c>
      <c r="M75" s="49" t="s">
        <v>45</v>
      </c>
      <c r="N75" s="49" t="s">
        <v>30</v>
      </c>
      <c r="O75" s="40"/>
    </row>
    <row r="76" spans="1:15" x14ac:dyDescent="0.3">
      <c r="A76" s="131" t="s">
        <v>279</v>
      </c>
      <c r="B76" s="132"/>
      <c r="C76" s="132"/>
      <c r="D76" s="13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1:15" ht="27.6" x14ac:dyDescent="0.3">
      <c r="A77" s="82">
        <v>7</v>
      </c>
      <c r="B77" s="83" t="s">
        <v>189</v>
      </c>
      <c r="C77" s="84" t="s">
        <v>195</v>
      </c>
      <c r="D77" s="84" t="s">
        <v>196</v>
      </c>
      <c r="E77" s="83"/>
      <c r="F77" s="83" t="s">
        <v>123</v>
      </c>
      <c r="G77" s="85" t="s">
        <v>119</v>
      </c>
      <c r="H77" s="86">
        <v>0</v>
      </c>
      <c r="I77" s="86">
        <v>1</v>
      </c>
      <c r="J77" s="86">
        <v>0</v>
      </c>
      <c r="K77" s="86">
        <v>5</v>
      </c>
      <c r="L77" s="87">
        <v>2</v>
      </c>
      <c r="M77" s="88" t="s">
        <v>45</v>
      </c>
      <c r="N77" s="88" t="s">
        <v>190</v>
      </c>
      <c r="O77" s="83"/>
    </row>
    <row r="78" spans="1:15" ht="27.6" x14ac:dyDescent="0.3">
      <c r="A78" s="82">
        <v>7</v>
      </c>
      <c r="B78" s="84" t="s">
        <v>191</v>
      </c>
      <c r="C78" s="89" t="s">
        <v>252</v>
      </c>
      <c r="D78" s="84" t="s">
        <v>251</v>
      </c>
      <c r="E78" s="84"/>
      <c r="F78" s="84" t="s">
        <v>127</v>
      </c>
      <c r="G78" s="85" t="s">
        <v>119</v>
      </c>
      <c r="H78" s="90">
        <v>0</v>
      </c>
      <c r="I78" s="90">
        <v>1</v>
      </c>
      <c r="J78" s="90">
        <v>0</v>
      </c>
      <c r="K78" s="90">
        <v>5</v>
      </c>
      <c r="L78" s="91">
        <v>2</v>
      </c>
      <c r="M78" s="88" t="s">
        <v>45</v>
      </c>
      <c r="N78" s="88" t="s">
        <v>190</v>
      </c>
      <c r="O78" s="84"/>
    </row>
    <row r="79" spans="1:15" ht="41.4" x14ac:dyDescent="0.3">
      <c r="A79" s="82">
        <v>7</v>
      </c>
      <c r="B79" s="84" t="s">
        <v>192</v>
      </c>
      <c r="C79" s="84" t="s">
        <v>253</v>
      </c>
      <c r="D79" s="84" t="s">
        <v>254</v>
      </c>
      <c r="E79" s="84"/>
      <c r="F79" s="84" t="s">
        <v>139</v>
      </c>
      <c r="G79" s="85" t="s">
        <v>119</v>
      </c>
      <c r="H79" s="90">
        <v>0</v>
      </c>
      <c r="I79" s="90">
        <v>1</v>
      </c>
      <c r="J79" s="90">
        <v>0</v>
      </c>
      <c r="K79" s="90">
        <v>5</v>
      </c>
      <c r="L79" s="91">
        <v>2</v>
      </c>
      <c r="M79" s="88" t="s">
        <v>45</v>
      </c>
      <c r="N79" s="88" t="s">
        <v>190</v>
      </c>
      <c r="O79" s="84"/>
    </row>
    <row r="80" spans="1:15" ht="27.6" x14ac:dyDescent="0.3">
      <c r="A80" s="82">
        <v>7</v>
      </c>
      <c r="B80" s="84" t="s">
        <v>193</v>
      </c>
      <c r="C80" s="84" t="s">
        <v>199</v>
      </c>
      <c r="D80" s="84" t="s">
        <v>200</v>
      </c>
      <c r="E80" s="84"/>
      <c r="F80" s="84" t="s">
        <v>201</v>
      </c>
      <c r="G80" s="85" t="s">
        <v>119</v>
      </c>
      <c r="H80" s="90">
        <v>0</v>
      </c>
      <c r="I80" s="90">
        <v>1</v>
      </c>
      <c r="J80" s="90">
        <v>0</v>
      </c>
      <c r="K80" s="90">
        <v>5</v>
      </c>
      <c r="L80" s="91">
        <v>2</v>
      </c>
      <c r="M80" s="88" t="s">
        <v>45</v>
      </c>
      <c r="N80" s="88" t="s">
        <v>190</v>
      </c>
      <c r="O80" s="84"/>
    </row>
    <row r="81" spans="1:15" x14ac:dyDescent="0.3">
      <c r="A81" s="82">
        <v>7</v>
      </c>
      <c r="B81" s="84" t="s">
        <v>194</v>
      </c>
      <c r="C81" s="84" t="s">
        <v>255</v>
      </c>
      <c r="D81" s="84" t="s">
        <v>256</v>
      </c>
      <c r="E81" s="84"/>
      <c r="F81" s="84" t="s">
        <v>188</v>
      </c>
      <c r="G81" s="85" t="s">
        <v>119</v>
      </c>
      <c r="H81" s="90">
        <v>0</v>
      </c>
      <c r="I81" s="90">
        <v>1</v>
      </c>
      <c r="J81" s="90">
        <v>0</v>
      </c>
      <c r="K81" s="90">
        <v>5</v>
      </c>
      <c r="L81" s="91">
        <v>2</v>
      </c>
      <c r="M81" s="88" t="s">
        <v>45</v>
      </c>
      <c r="N81" s="88" t="s">
        <v>190</v>
      </c>
      <c r="O81" s="84" t="s">
        <v>304</v>
      </c>
    </row>
    <row r="82" spans="1:15" x14ac:dyDescent="0.3">
      <c r="A82" s="95"/>
      <c r="B82" s="96"/>
      <c r="C82" s="96"/>
      <c r="D82" s="96"/>
      <c r="E82" s="96"/>
      <c r="F82" s="96"/>
      <c r="G82" s="97"/>
      <c r="H82" s="98">
        <f>SUM(H70:H81)</f>
        <v>1</v>
      </c>
      <c r="I82" s="98">
        <f>SUM(I70:I81)</f>
        <v>14</v>
      </c>
      <c r="J82" s="98">
        <f t="shared" ref="J82:L82" si="0">SUM(J70:J81)</f>
        <v>5</v>
      </c>
      <c r="K82" s="98">
        <f t="shared" si="0"/>
        <v>66</v>
      </c>
      <c r="L82" s="98">
        <f t="shared" si="0"/>
        <v>27</v>
      </c>
      <c r="M82" s="99"/>
      <c r="N82" s="99"/>
      <c r="O82" s="96"/>
    </row>
    <row r="83" spans="1:15" ht="27.6" x14ac:dyDescent="0.3">
      <c r="A83" s="95"/>
      <c r="B83" s="96"/>
      <c r="C83" s="96"/>
      <c r="D83" s="96"/>
      <c r="E83" s="96"/>
      <c r="F83" s="96"/>
      <c r="G83" s="55" t="s">
        <v>24</v>
      </c>
      <c r="H83" s="127">
        <f>SUM(H82:I82)*14</f>
        <v>210</v>
      </c>
      <c r="I83" s="127"/>
      <c r="J83" s="125">
        <f>SUM(J82:K82)</f>
        <v>71</v>
      </c>
      <c r="K83" s="126"/>
      <c r="L83" s="98"/>
      <c r="M83" s="99"/>
      <c r="N83" s="99"/>
      <c r="O83" s="96"/>
    </row>
    <row r="84" spans="1:15" ht="27.6" x14ac:dyDescent="0.3">
      <c r="A84" s="57">
        <v>8</v>
      </c>
      <c r="B84" s="63" t="s">
        <v>267</v>
      </c>
      <c r="C84" s="63" t="s">
        <v>216</v>
      </c>
      <c r="D84" s="63" t="s">
        <v>217</v>
      </c>
      <c r="E84" s="63" t="s">
        <v>156</v>
      </c>
      <c r="F84" s="63" t="s">
        <v>140</v>
      </c>
      <c r="G84" s="64" t="s">
        <v>119</v>
      </c>
      <c r="H84" s="65">
        <v>1</v>
      </c>
      <c r="I84" s="65">
        <v>2</v>
      </c>
      <c r="J84" s="65">
        <v>5</v>
      </c>
      <c r="K84" s="65">
        <v>9</v>
      </c>
      <c r="L84" s="66">
        <v>3</v>
      </c>
      <c r="M84" s="67" t="s">
        <v>33</v>
      </c>
      <c r="N84" s="67" t="s">
        <v>30</v>
      </c>
      <c r="O84" s="63" t="s">
        <v>218</v>
      </c>
    </row>
    <row r="85" spans="1:15" ht="41.4" x14ac:dyDescent="0.3">
      <c r="A85" s="100">
        <v>8</v>
      </c>
      <c r="B85" s="63" t="s">
        <v>268</v>
      </c>
      <c r="C85" s="63" t="s">
        <v>220</v>
      </c>
      <c r="D85" s="63" t="s">
        <v>221</v>
      </c>
      <c r="E85" s="63" t="s">
        <v>156</v>
      </c>
      <c r="F85" s="63" t="s">
        <v>127</v>
      </c>
      <c r="G85" s="64" t="s">
        <v>119</v>
      </c>
      <c r="H85" s="65">
        <v>0</v>
      </c>
      <c r="I85" s="65">
        <v>2</v>
      </c>
      <c r="J85" s="65">
        <v>0</v>
      </c>
      <c r="K85" s="65">
        <v>9</v>
      </c>
      <c r="L85" s="66">
        <v>2</v>
      </c>
      <c r="M85" s="67" t="s">
        <v>45</v>
      </c>
      <c r="N85" s="67" t="s">
        <v>30</v>
      </c>
      <c r="O85" s="63" t="s">
        <v>306</v>
      </c>
    </row>
    <row r="86" spans="1:15" ht="27.6" x14ac:dyDescent="0.3">
      <c r="A86" s="100">
        <v>8</v>
      </c>
      <c r="B86" s="63" t="s">
        <v>269</v>
      </c>
      <c r="C86" s="63" t="s">
        <v>222</v>
      </c>
      <c r="D86" s="63" t="s">
        <v>223</v>
      </c>
      <c r="E86" s="63" t="s">
        <v>156</v>
      </c>
      <c r="F86" s="63" t="s">
        <v>201</v>
      </c>
      <c r="G86" s="64" t="s">
        <v>119</v>
      </c>
      <c r="H86" s="65">
        <v>0</v>
      </c>
      <c r="I86" s="65">
        <v>1</v>
      </c>
      <c r="J86" s="65">
        <v>0</v>
      </c>
      <c r="K86" s="65">
        <v>5</v>
      </c>
      <c r="L86" s="66">
        <v>2</v>
      </c>
      <c r="M86" s="67" t="s">
        <v>45</v>
      </c>
      <c r="N86" s="67" t="s">
        <v>30</v>
      </c>
      <c r="O86" s="63" t="s">
        <v>307</v>
      </c>
    </row>
    <row r="87" spans="1:15" ht="27.6" x14ac:dyDescent="0.3">
      <c r="A87" s="100">
        <v>8</v>
      </c>
      <c r="B87" s="75" t="s">
        <v>270</v>
      </c>
      <c r="C87" s="63" t="s">
        <v>224</v>
      </c>
      <c r="D87" s="63" t="s">
        <v>225</v>
      </c>
      <c r="E87" s="63" t="s">
        <v>156</v>
      </c>
      <c r="F87" s="75" t="s">
        <v>201</v>
      </c>
      <c r="G87" s="64" t="s">
        <v>119</v>
      </c>
      <c r="H87" s="76">
        <v>0</v>
      </c>
      <c r="I87" s="76">
        <v>3</v>
      </c>
      <c r="J87" s="76">
        <v>0</v>
      </c>
      <c r="K87" s="76">
        <v>13</v>
      </c>
      <c r="L87" s="77">
        <v>3</v>
      </c>
      <c r="M87" s="67" t="s">
        <v>45</v>
      </c>
      <c r="N87" s="67" t="s">
        <v>30</v>
      </c>
      <c r="O87" s="75"/>
    </row>
    <row r="88" spans="1:15" x14ac:dyDescent="0.3">
      <c r="A88" s="50"/>
      <c r="B88" s="51"/>
      <c r="C88" s="51"/>
      <c r="D88" s="51"/>
      <c r="E88" s="51"/>
      <c r="F88" s="51"/>
      <c r="G88" s="52"/>
      <c r="H88" s="53">
        <f>SUM(H84:H87)</f>
        <v>1</v>
      </c>
      <c r="I88" s="53">
        <f t="shared" ref="I88:L88" si="1">SUM(I84:I87)</f>
        <v>8</v>
      </c>
      <c r="J88" s="53">
        <f t="shared" si="1"/>
        <v>5</v>
      </c>
      <c r="K88" s="53">
        <f t="shared" si="1"/>
        <v>36</v>
      </c>
      <c r="L88" s="53">
        <f t="shared" si="1"/>
        <v>10</v>
      </c>
      <c r="M88" s="54"/>
      <c r="N88" s="54"/>
      <c r="O88" s="51"/>
    </row>
    <row r="89" spans="1:15" ht="27.6" x14ac:dyDescent="0.3">
      <c r="A89" s="50"/>
      <c r="B89" s="51"/>
      <c r="C89" s="51"/>
      <c r="D89" s="51"/>
      <c r="E89" s="51"/>
      <c r="F89" s="51"/>
      <c r="G89" s="55" t="s">
        <v>24</v>
      </c>
      <c r="H89" s="125">
        <f>SUM(H88:I88)*14</f>
        <v>126</v>
      </c>
      <c r="I89" s="126"/>
      <c r="J89" s="125">
        <f>SUM(J88:K88)</f>
        <v>41</v>
      </c>
      <c r="K89" s="126"/>
      <c r="L89" s="53"/>
      <c r="M89" s="54"/>
      <c r="N89" s="54"/>
      <c r="O89" s="51"/>
    </row>
    <row r="90" spans="1:15" ht="41.4" x14ac:dyDescent="0.3">
      <c r="A90" s="101">
        <v>9</v>
      </c>
      <c r="B90" s="40" t="s">
        <v>271</v>
      </c>
      <c r="C90" s="40" t="s">
        <v>227</v>
      </c>
      <c r="D90" s="40" t="s">
        <v>311</v>
      </c>
      <c r="E90" s="40" t="s">
        <v>156</v>
      </c>
      <c r="F90" s="40" t="s">
        <v>140</v>
      </c>
      <c r="G90" s="46" t="s">
        <v>119</v>
      </c>
      <c r="H90" s="47">
        <v>2</v>
      </c>
      <c r="I90" s="47">
        <v>0</v>
      </c>
      <c r="J90" s="47">
        <v>9</v>
      </c>
      <c r="K90" s="47">
        <v>0</v>
      </c>
      <c r="L90" s="48">
        <v>3</v>
      </c>
      <c r="M90" s="49" t="s">
        <v>33</v>
      </c>
      <c r="N90" s="49" t="s">
        <v>30</v>
      </c>
      <c r="O90" s="40" t="s">
        <v>308</v>
      </c>
    </row>
    <row r="91" spans="1:15" ht="27.6" x14ac:dyDescent="0.3">
      <c r="A91" s="101">
        <v>9</v>
      </c>
      <c r="B91" s="40" t="s">
        <v>272</v>
      </c>
      <c r="C91" s="40" t="s">
        <v>229</v>
      </c>
      <c r="D91" s="40" t="s">
        <v>230</v>
      </c>
      <c r="E91" s="81" t="s">
        <v>156</v>
      </c>
      <c r="F91" s="40" t="s">
        <v>139</v>
      </c>
      <c r="G91" s="49" t="s">
        <v>119</v>
      </c>
      <c r="H91" s="47">
        <v>2</v>
      </c>
      <c r="I91" s="47">
        <v>2</v>
      </c>
      <c r="J91" s="47">
        <v>9</v>
      </c>
      <c r="K91" s="47">
        <v>9</v>
      </c>
      <c r="L91" s="48">
        <v>4</v>
      </c>
      <c r="M91" s="49" t="s">
        <v>33</v>
      </c>
      <c r="N91" s="49" t="s">
        <v>30</v>
      </c>
      <c r="O91" s="40" t="s">
        <v>305</v>
      </c>
    </row>
    <row r="92" spans="1:15" ht="27.6" x14ac:dyDescent="0.3">
      <c r="A92" s="101">
        <v>9</v>
      </c>
      <c r="B92" s="40" t="s">
        <v>273</v>
      </c>
      <c r="C92" s="40" t="s">
        <v>197</v>
      </c>
      <c r="D92" s="40" t="s">
        <v>198</v>
      </c>
      <c r="E92" s="40" t="s">
        <v>156</v>
      </c>
      <c r="F92" s="40" t="s">
        <v>123</v>
      </c>
      <c r="G92" s="46" t="s">
        <v>119</v>
      </c>
      <c r="H92" s="47">
        <v>0</v>
      </c>
      <c r="I92" s="47">
        <v>2</v>
      </c>
      <c r="J92" s="47">
        <v>0</v>
      </c>
      <c r="K92" s="47">
        <v>9</v>
      </c>
      <c r="L92" s="48">
        <v>3</v>
      </c>
      <c r="M92" s="49" t="s">
        <v>45</v>
      </c>
      <c r="N92" s="49" t="s">
        <v>30</v>
      </c>
      <c r="O92" s="40" t="s">
        <v>180</v>
      </c>
    </row>
    <row r="93" spans="1:15" x14ac:dyDescent="0.3">
      <c r="A93" s="101">
        <v>9</v>
      </c>
      <c r="B93" s="40" t="s">
        <v>232</v>
      </c>
      <c r="C93" s="40" t="s">
        <v>275</v>
      </c>
      <c r="D93" s="40" t="s">
        <v>276</v>
      </c>
      <c r="E93" s="40" t="s">
        <v>156</v>
      </c>
      <c r="F93" s="40" t="s">
        <v>139</v>
      </c>
      <c r="G93" s="46" t="s">
        <v>119</v>
      </c>
      <c r="H93" s="47">
        <v>0</v>
      </c>
      <c r="I93" s="47">
        <v>0</v>
      </c>
      <c r="J93" s="47">
        <v>0</v>
      </c>
      <c r="K93" s="47">
        <v>0</v>
      </c>
      <c r="L93" s="48">
        <v>0</v>
      </c>
      <c r="M93" s="49" t="s">
        <v>233</v>
      </c>
      <c r="N93" s="49" t="s">
        <v>30</v>
      </c>
      <c r="O93" s="40"/>
    </row>
    <row r="94" spans="1:15" ht="41.4" x14ac:dyDescent="0.3">
      <c r="A94" s="101">
        <v>9</v>
      </c>
      <c r="B94" s="40" t="s">
        <v>234</v>
      </c>
      <c r="C94" s="40" t="s">
        <v>235</v>
      </c>
      <c r="D94" s="40" t="s">
        <v>236</v>
      </c>
      <c r="E94" s="40"/>
      <c r="F94" s="40" t="s">
        <v>148</v>
      </c>
      <c r="G94" s="102" t="s">
        <v>119</v>
      </c>
      <c r="H94" s="47">
        <v>0</v>
      </c>
      <c r="I94" s="47">
        <v>1</v>
      </c>
      <c r="J94" s="47">
        <v>0</v>
      </c>
      <c r="K94" s="47">
        <v>5</v>
      </c>
      <c r="L94" s="48">
        <v>2</v>
      </c>
      <c r="M94" s="49" t="s">
        <v>45</v>
      </c>
      <c r="N94" s="49" t="s">
        <v>30</v>
      </c>
      <c r="O94" s="40"/>
    </row>
    <row r="95" spans="1:15" ht="27.6" x14ac:dyDescent="0.3">
      <c r="A95" s="101">
        <v>9</v>
      </c>
      <c r="B95" s="40" t="s">
        <v>237</v>
      </c>
      <c r="C95" s="40" t="s">
        <v>238</v>
      </c>
      <c r="D95" s="40" t="s">
        <v>239</v>
      </c>
      <c r="E95" s="40" t="s">
        <v>156</v>
      </c>
      <c r="F95" s="40" t="s">
        <v>139</v>
      </c>
      <c r="G95" s="46" t="s">
        <v>119</v>
      </c>
      <c r="H95" s="47">
        <v>0</v>
      </c>
      <c r="I95" s="47">
        <v>0</v>
      </c>
      <c r="J95" s="47">
        <v>0</v>
      </c>
      <c r="K95" s="47">
        <v>0</v>
      </c>
      <c r="L95" s="48">
        <v>0</v>
      </c>
      <c r="M95" s="49" t="s">
        <v>240</v>
      </c>
      <c r="N95" s="49" t="s">
        <v>30</v>
      </c>
      <c r="O95" s="40" t="s">
        <v>241</v>
      </c>
    </row>
    <row r="96" spans="1:15" ht="41.4" x14ac:dyDescent="0.3">
      <c r="A96" s="103">
        <v>9</v>
      </c>
      <c r="B96" s="104" t="s">
        <v>242</v>
      </c>
      <c r="C96" s="104" t="s">
        <v>281</v>
      </c>
      <c r="D96" s="104" t="s">
        <v>214</v>
      </c>
      <c r="E96" s="40" t="s">
        <v>245</v>
      </c>
      <c r="F96" s="104" t="s">
        <v>148</v>
      </c>
      <c r="G96" s="105" t="s">
        <v>119</v>
      </c>
      <c r="H96" s="106"/>
      <c r="I96" s="106"/>
      <c r="J96" s="106"/>
      <c r="K96" s="106"/>
      <c r="L96" s="107">
        <v>6</v>
      </c>
      <c r="M96" s="108" t="s">
        <v>45</v>
      </c>
      <c r="N96" s="108" t="s">
        <v>30</v>
      </c>
      <c r="O96" s="104"/>
    </row>
    <row r="97" spans="1:15" x14ac:dyDescent="0.3">
      <c r="A97" s="95"/>
      <c r="B97" s="96"/>
      <c r="C97" s="96"/>
      <c r="D97" s="96"/>
      <c r="E97" s="96"/>
      <c r="F97" s="96"/>
      <c r="G97" s="97"/>
      <c r="H97" s="98">
        <f>SUM(H90:H96)</f>
        <v>4</v>
      </c>
      <c r="I97" s="98">
        <f t="shared" ref="I97:L97" si="2">SUM(I90:I96)</f>
        <v>5</v>
      </c>
      <c r="J97" s="98">
        <f t="shared" si="2"/>
        <v>18</v>
      </c>
      <c r="K97" s="98">
        <f t="shared" si="2"/>
        <v>23</v>
      </c>
      <c r="L97" s="98">
        <f t="shared" si="2"/>
        <v>18</v>
      </c>
      <c r="M97" s="99"/>
      <c r="N97" s="99"/>
      <c r="O97" s="96"/>
    </row>
    <row r="98" spans="1:15" ht="27.6" x14ac:dyDescent="0.3">
      <c r="A98" s="95"/>
      <c r="B98" s="96"/>
      <c r="C98" s="96"/>
      <c r="D98" s="96"/>
      <c r="E98" s="96"/>
      <c r="F98" s="96"/>
      <c r="G98" s="55" t="s">
        <v>24</v>
      </c>
      <c r="H98" s="127">
        <f>SUM(H97:I97)*14</f>
        <v>126</v>
      </c>
      <c r="I98" s="127"/>
      <c r="J98" s="125">
        <f>SUM(J97:K97)</f>
        <v>41</v>
      </c>
      <c r="K98" s="126"/>
      <c r="L98" s="98"/>
      <c r="M98" s="99"/>
      <c r="N98" s="99"/>
      <c r="O98" s="96"/>
    </row>
    <row r="99" spans="1:15" ht="27.6" x14ac:dyDescent="0.3">
      <c r="A99" s="57">
        <v>10</v>
      </c>
      <c r="B99" s="58" t="s">
        <v>80</v>
      </c>
      <c r="C99" s="63" t="s">
        <v>112</v>
      </c>
      <c r="D99" s="58" t="s">
        <v>106</v>
      </c>
      <c r="E99" s="58"/>
      <c r="F99" s="58" t="s">
        <v>86</v>
      </c>
      <c r="G99" s="59" t="s">
        <v>28</v>
      </c>
      <c r="H99" s="60"/>
      <c r="I99" s="60"/>
      <c r="J99" s="60"/>
      <c r="K99" s="60"/>
      <c r="L99" s="61">
        <v>14</v>
      </c>
      <c r="M99" s="62" t="s">
        <v>45</v>
      </c>
      <c r="N99" s="62" t="s">
        <v>30</v>
      </c>
      <c r="O99" s="58"/>
    </row>
    <row r="100" spans="1:15" ht="27.6" x14ac:dyDescent="0.3">
      <c r="A100" s="57">
        <v>10</v>
      </c>
      <c r="B100" s="58" t="s">
        <v>76</v>
      </c>
      <c r="C100" s="63" t="s">
        <v>75</v>
      </c>
      <c r="D100" s="58" t="s">
        <v>107</v>
      </c>
      <c r="E100" s="58"/>
      <c r="F100" s="58" t="s">
        <v>84</v>
      </c>
      <c r="G100" s="59" t="s">
        <v>28</v>
      </c>
      <c r="H100" s="60">
        <v>0</v>
      </c>
      <c r="I100" s="60">
        <v>2</v>
      </c>
      <c r="J100" s="60">
        <v>0</v>
      </c>
      <c r="K100" s="60">
        <v>9</v>
      </c>
      <c r="L100" s="61">
        <v>2</v>
      </c>
      <c r="M100" s="62" t="s">
        <v>29</v>
      </c>
      <c r="N100" s="62" t="s">
        <v>30</v>
      </c>
      <c r="O100" s="58"/>
    </row>
    <row r="101" spans="1:15" ht="41.4" x14ac:dyDescent="0.3">
      <c r="A101" s="57">
        <v>10</v>
      </c>
      <c r="B101" s="58" t="s">
        <v>243</v>
      </c>
      <c r="C101" s="63" t="s">
        <v>244</v>
      </c>
      <c r="D101" s="58" t="s">
        <v>277</v>
      </c>
      <c r="E101" s="58"/>
      <c r="F101" s="58" t="s">
        <v>177</v>
      </c>
      <c r="G101" s="59" t="s">
        <v>119</v>
      </c>
      <c r="H101" s="60">
        <v>0</v>
      </c>
      <c r="I101" s="60">
        <v>2</v>
      </c>
      <c r="J101" s="60">
        <v>0</v>
      </c>
      <c r="K101" s="60">
        <v>9</v>
      </c>
      <c r="L101" s="61">
        <v>2</v>
      </c>
      <c r="M101" s="62" t="s">
        <v>29</v>
      </c>
      <c r="N101" s="62" t="s">
        <v>30</v>
      </c>
      <c r="O101" s="58"/>
    </row>
    <row r="102" spans="1:15" ht="27.6" x14ac:dyDescent="0.3">
      <c r="A102" s="57">
        <v>10</v>
      </c>
      <c r="B102" s="58" t="s">
        <v>77</v>
      </c>
      <c r="C102" s="63" t="s">
        <v>78</v>
      </c>
      <c r="D102" s="63" t="s">
        <v>79</v>
      </c>
      <c r="E102" s="58"/>
      <c r="F102" s="58" t="s">
        <v>101</v>
      </c>
      <c r="G102" s="59" t="s">
        <v>28</v>
      </c>
      <c r="H102" s="60"/>
      <c r="I102" s="60"/>
      <c r="J102" s="60"/>
      <c r="K102" s="60"/>
      <c r="L102" s="61">
        <v>5</v>
      </c>
      <c r="M102" s="62" t="s">
        <v>45</v>
      </c>
      <c r="N102" s="62" t="s">
        <v>30</v>
      </c>
      <c r="O102" s="58"/>
    </row>
    <row r="103" spans="1:15" x14ac:dyDescent="0.3">
      <c r="A103" s="109">
        <v>10</v>
      </c>
      <c r="B103" s="63" t="s">
        <v>246</v>
      </c>
      <c r="C103" s="63" t="s">
        <v>250</v>
      </c>
      <c r="D103" s="63" t="s">
        <v>247</v>
      </c>
      <c r="E103" s="63" t="s">
        <v>156</v>
      </c>
      <c r="F103" s="63" t="s">
        <v>248</v>
      </c>
      <c r="G103" s="64" t="s">
        <v>119</v>
      </c>
      <c r="H103" s="65">
        <v>0</v>
      </c>
      <c r="I103" s="65">
        <v>0</v>
      </c>
      <c r="J103" s="65">
        <v>0</v>
      </c>
      <c r="K103" s="65">
        <v>0</v>
      </c>
      <c r="L103" s="66">
        <v>5</v>
      </c>
      <c r="M103" s="67" t="s">
        <v>45</v>
      </c>
      <c r="N103" s="67" t="s">
        <v>30</v>
      </c>
      <c r="O103" s="63" t="s">
        <v>249</v>
      </c>
    </row>
    <row r="104" spans="1:15" x14ac:dyDescent="0.3">
      <c r="A104" s="95"/>
      <c r="B104" s="96"/>
      <c r="C104" s="96"/>
      <c r="D104" s="96"/>
      <c r="E104" s="96"/>
      <c r="F104" s="96"/>
      <c r="G104" s="97"/>
      <c r="H104" s="110">
        <f>SUM(H99:H103)</f>
        <v>0</v>
      </c>
      <c r="I104" s="110">
        <f>SUM(I99:I103)</f>
        <v>4</v>
      </c>
      <c r="J104" s="110">
        <f>SUM(J99:J103)</f>
        <v>0</v>
      </c>
      <c r="K104" s="110">
        <f>SUM(K99:K103)</f>
        <v>18</v>
      </c>
      <c r="L104" s="110">
        <f>SUM(L99:L103)</f>
        <v>28</v>
      </c>
      <c r="M104" s="99"/>
      <c r="N104" s="99"/>
      <c r="O104" s="96"/>
    </row>
    <row r="105" spans="1:15" ht="27.6" x14ac:dyDescent="0.3">
      <c r="A105" s="95"/>
      <c r="B105" s="96"/>
      <c r="C105" s="96"/>
      <c r="D105" s="96"/>
      <c r="E105" s="96"/>
      <c r="F105" s="96"/>
      <c r="G105" s="55" t="s">
        <v>24</v>
      </c>
      <c r="H105" s="124">
        <f>SUM(H104:I104)*14</f>
        <v>56</v>
      </c>
      <c r="I105" s="124"/>
      <c r="J105" s="125">
        <f>SUM(J104:K104)</f>
        <v>18</v>
      </c>
      <c r="K105" s="126"/>
      <c r="L105" s="110"/>
      <c r="M105" s="99"/>
      <c r="N105" s="99"/>
      <c r="O105" s="96"/>
    </row>
    <row r="106" spans="1:15" x14ac:dyDescent="0.3">
      <c r="A106" s="39"/>
      <c r="B106" s="41"/>
      <c r="C106" s="41"/>
      <c r="D106" s="41"/>
      <c r="E106" s="41"/>
      <c r="F106" s="41"/>
      <c r="G106" s="42"/>
      <c r="H106" s="111"/>
      <c r="I106" s="111"/>
      <c r="J106" s="111"/>
      <c r="K106" s="111"/>
      <c r="L106" s="112"/>
      <c r="M106" s="45"/>
      <c r="N106" s="45"/>
      <c r="O106" s="41"/>
    </row>
    <row r="107" spans="1:15" s="114" customFormat="1" ht="15.6" x14ac:dyDescent="0.3">
      <c r="A107" s="113"/>
      <c r="B107" s="41"/>
      <c r="C107" s="41"/>
      <c r="D107" s="41"/>
      <c r="E107" s="41"/>
      <c r="F107" s="41"/>
      <c r="G107" s="42"/>
      <c r="H107" s="43"/>
      <c r="I107" s="43"/>
      <c r="J107" s="43"/>
      <c r="K107" s="43"/>
      <c r="L107" s="44"/>
      <c r="M107" s="45"/>
      <c r="N107" s="45"/>
      <c r="O107" s="41"/>
    </row>
    <row r="108" spans="1:15" x14ac:dyDescent="0.3">
      <c r="A108" s="115"/>
      <c r="B108" s="21"/>
      <c r="C108" s="116"/>
      <c r="D108" s="41"/>
      <c r="E108" s="41"/>
      <c r="F108" s="41"/>
      <c r="G108" s="42"/>
      <c r="H108" s="43"/>
      <c r="I108" s="43"/>
      <c r="J108" s="43"/>
      <c r="K108" s="43"/>
      <c r="L108" s="44"/>
      <c r="M108" s="45"/>
      <c r="N108" s="45"/>
      <c r="O108" s="41"/>
    </row>
    <row r="109" spans="1:15" x14ac:dyDescent="0.3">
      <c r="A109" s="115"/>
      <c r="B109" s="21"/>
      <c r="C109" s="117"/>
      <c r="D109" s="41"/>
      <c r="E109" s="41"/>
      <c r="F109" s="41"/>
      <c r="G109" s="42"/>
      <c r="H109" s="43"/>
      <c r="I109" s="43"/>
      <c r="J109" s="43"/>
      <c r="K109" s="43"/>
      <c r="L109" s="44"/>
      <c r="M109" s="45"/>
      <c r="N109" s="45"/>
      <c r="O109" s="41"/>
    </row>
    <row r="110" spans="1:15" x14ac:dyDescent="0.3">
      <c r="A110" s="115"/>
      <c r="B110" s="21"/>
      <c r="C110" s="116"/>
      <c r="D110" s="41"/>
      <c r="E110" s="41"/>
      <c r="F110" s="41"/>
      <c r="G110" s="42"/>
      <c r="H110" s="43"/>
      <c r="I110" s="43"/>
      <c r="J110" s="43"/>
      <c r="K110" s="43"/>
      <c r="L110" s="44"/>
      <c r="M110" s="45"/>
      <c r="N110" s="45"/>
      <c r="O110" s="41"/>
    </row>
    <row r="111" spans="1:15" x14ac:dyDescent="0.3">
      <c r="A111" s="115"/>
      <c r="B111" s="21"/>
      <c r="C111" s="117"/>
      <c r="D111" s="41"/>
      <c r="E111" s="41"/>
      <c r="F111" s="41"/>
      <c r="G111" s="42"/>
      <c r="H111" s="43"/>
      <c r="I111" s="43"/>
      <c r="J111" s="43"/>
      <c r="K111" s="43"/>
      <c r="L111" s="44"/>
      <c r="M111" s="45"/>
      <c r="N111" s="45"/>
      <c r="O111" s="41"/>
    </row>
    <row r="112" spans="1:15" x14ac:dyDescent="0.3">
      <c r="A112" s="115"/>
      <c r="B112" s="21"/>
      <c r="C112" s="117"/>
      <c r="D112" s="41"/>
      <c r="E112" s="41"/>
      <c r="F112" s="41"/>
      <c r="G112" s="42"/>
      <c r="H112" s="43"/>
      <c r="I112" s="43"/>
      <c r="J112" s="43"/>
      <c r="K112" s="43"/>
      <c r="L112" s="44"/>
      <c r="M112" s="45"/>
      <c r="N112" s="45"/>
      <c r="O112" s="41"/>
    </row>
    <row r="113" spans="1:15" x14ac:dyDescent="0.3">
      <c r="A113" s="115"/>
      <c r="B113" s="21"/>
      <c r="C113" s="118"/>
      <c r="D113" s="17"/>
      <c r="E113" s="17"/>
      <c r="F113" s="17"/>
      <c r="G113" s="119"/>
      <c r="H113" s="120"/>
      <c r="I113" s="120"/>
      <c r="J113" s="120"/>
      <c r="K113" s="120"/>
      <c r="L113" s="121"/>
      <c r="M113" s="119"/>
      <c r="N113" s="119"/>
      <c r="O113" s="17"/>
    </row>
    <row r="114" spans="1:15" x14ac:dyDescent="0.3">
      <c r="A114" s="115"/>
      <c r="B114" s="21"/>
      <c r="C114" s="118"/>
      <c r="D114" s="17"/>
      <c r="E114" s="17"/>
      <c r="F114" s="17"/>
      <c r="G114" s="119"/>
      <c r="H114" s="120"/>
      <c r="I114" s="120"/>
      <c r="J114" s="120"/>
      <c r="K114" s="120"/>
      <c r="L114" s="121"/>
      <c r="M114" s="119"/>
      <c r="N114" s="119"/>
      <c r="O114" s="17"/>
    </row>
    <row r="115" spans="1:15" x14ac:dyDescent="0.3">
      <c r="B115" s="122"/>
      <c r="C115" s="17"/>
      <c r="D115" s="118"/>
      <c r="E115" s="17"/>
      <c r="F115" s="17"/>
      <c r="G115" s="17"/>
      <c r="H115" s="120"/>
      <c r="I115" s="120"/>
      <c r="J115" s="120"/>
      <c r="K115" s="120"/>
      <c r="L115" s="121"/>
      <c r="M115" s="119"/>
      <c r="N115" s="119"/>
      <c r="O115" s="17"/>
    </row>
    <row r="116" spans="1:15" s="123" customFormat="1" x14ac:dyDescent="0.3">
      <c r="A116" s="115"/>
      <c r="B116" s="122"/>
      <c r="C116" s="17"/>
      <c r="D116" s="118"/>
      <c r="E116" s="17"/>
      <c r="F116" s="17"/>
      <c r="G116" s="17"/>
      <c r="H116" s="120"/>
      <c r="I116" s="120"/>
      <c r="J116" s="120"/>
      <c r="K116" s="120"/>
      <c r="L116" s="121"/>
      <c r="M116" s="119"/>
      <c r="N116" s="119"/>
      <c r="O116" s="17"/>
    </row>
    <row r="117" spans="1:15" x14ac:dyDescent="0.3">
      <c r="B117" s="122"/>
      <c r="C117" s="17"/>
      <c r="D117" s="118"/>
      <c r="E117" s="17"/>
      <c r="F117" s="17"/>
      <c r="G117" s="17"/>
      <c r="H117" s="120"/>
      <c r="I117" s="120"/>
      <c r="J117" s="120"/>
      <c r="K117" s="120"/>
      <c r="L117" s="121"/>
      <c r="M117" s="119"/>
      <c r="N117" s="119"/>
      <c r="O117" s="17"/>
    </row>
  </sheetData>
  <mergeCells count="36">
    <mergeCell ref="A76:D76"/>
    <mergeCell ref="F7:F8"/>
    <mergeCell ref="A7:A8"/>
    <mergeCell ref="B7:B8"/>
    <mergeCell ref="C7:C8"/>
    <mergeCell ref="D7:D8"/>
    <mergeCell ref="E7:E8"/>
    <mergeCell ref="A51:D51"/>
    <mergeCell ref="A62:D62"/>
    <mergeCell ref="H34:I34"/>
    <mergeCell ref="J34:K34"/>
    <mergeCell ref="G7:G8"/>
    <mergeCell ref="H7:I7"/>
    <mergeCell ref="J7:K7"/>
    <mergeCell ref="O7:O8"/>
    <mergeCell ref="H16:I16"/>
    <mergeCell ref="J16:K16"/>
    <mergeCell ref="H25:I25"/>
    <mergeCell ref="J25:K25"/>
    <mergeCell ref="L7:L8"/>
    <mergeCell ref="M7:M8"/>
    <mergeCell ref="N7:N8"/>
    <mergeCell ref="H43:I43"/>
    <mergeCell ref="J43:K43"/>
    <mergeCell ref="H57:I57"/>
    <mergeCell ref="J57:K57"/>
    <mergeCell ref="H69:I69"/>
    <mergeCell ref="J69:K69"/>
    <mergeCell ref="H105:I105"/>
    <mergeCell ref="J105:K105"/>
    <mergeCell ref="H83:I83"/>
    <mergeCell ref="J83:K83"/>
    <mergeCell ref="H89:I89"/>
    <mergeCell ref="J89:K89"/>
    <mergeCell ref="H98:I98"/>
    <mergeCell ref="J98:K9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User</cp:lastModifiedBy>
  <dcterms:created xsi:type="dcterms:W3CDTF">2024-05-07T12:04:02Z</dcterms:created>
  <dcterms:modified xsi:type="dcterms:W3CDTF">2024-06-26T14:14:19Z</dcterms:modified>
</cp:coreProperties>
</file>